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0" activeTab="8"/>
  </bookViews>
  <sheets>
    <sheet name="Część nr I" sheetId="1" r:id="rId1"/>
    <sheet name="Część nr II" sheetId="2" r:id="rId2"/>
    <sheet name="Część nr III" sheetId="3" r:id="rId3"/>
    <sheet name="Część nr IV" sheetId="4" r:id="rId4"/>
    <sheet name="Część nr V" sheetId="5" r:id="rId5"/>
    <sheet name="Część nr VI" sheetId="6" r:id="rId6"/>
    <sheet name="Część nr VII" sheetId="7" r:id="rId7"/>
    <sheet name="Część nr VIII" sheetId="8" r:id="rId8"/>
    <sheet name="Część nr IX" sheetId="9" r:id="rId9"/>
  </sheets>
  <definedNames/>
  <calcPr fullCalcOnLoad="1"/>
</workbook>
</file>

<file path=xl/sharedStrings.xml><?xml version="1.0" encoding="utf-8"?>
<sst xmlns="http://schemas.openxmlformats.org/spreadsheetml/2006/main" count="872" uniqueCount="362">
  <si>
    <t>Lp.</t>
  </si>
  <si>
    <t>Kod CPV</t>
  </si>
  <si>
    <t>Cena jednostkowa brutto</t>
  </si>
  <si>
    <t>15811000-6</t>
  </si>
  <si>
    <t>15811400-0</t>
  </si>
  <si>
    <t xml:space="preserve">Bułka weka krojona 300g                  </t>
  </si>
  <si>
    <t xml:space="preserve">Chleb baltonowski krojony 0,7kg         </t>
  </si>
  <si>
    <t xml:space="preserve">Bułeczki drożdżowe, z nadzienieniem o wadze  100g        </t>
  </si>
  <si>
    <t xml:space="preserve">Bułki pszenne zwykłe  ok.. 100g, bez konserwantów i polepszaczy,            </t>
  </si>
  <si>
    <t>15810000-9</t>
  </si>
  <si>
    <t>sztuka</t>
  </si>
  <si>
    <t>Ilość</t>
  </si>
  <si>
    <t>Jednostka miary</t>
  </si>
  <si>
    <t>CPV - 15810000-9</t>
  </si>
  <si>
    <t>Część nr I zamówienia:  Pieczywo,  świeże wyroby piekarskie i ciastkarskie</t>
  </si>
  <si>
    <t>pieczęć wykonawcy</t>
  </si>
  <si>
    <t>Formularz cenowy</t>
  </si>
  <si>
    <t>Nazwa produktu</t>
  </si>
  <si>
    <t>Cena jednostkowa netto</t>
  </si>
  <si>
    <t>Wartość netto</t>
  </si>
  <si>
    <t xml:space="preserve">Wartość brutto 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</si>
  <si>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</si>
  <si>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</si>
  <si>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</si>
  <si>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</si>
  <si>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Razem</t>
  </si>
  <si>
    <t>X</t>
  </si>
  <si>
    <t xml:space="preserve">* Oferent musi wypełnić wszystkie wiersze i kolumny formularza cenowego. </t>
  </si>
  <si>
    <t>Bułka maślana 70g</t>
  </si>
  <si>
    <t>VAT</t>
  </si>
  <si>
    <t>%</t>
  </si>
  <si>
    <t>wartość</t>
  </si>
  <si>
    <t>Oferowany produkt*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</si>
  <si>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</si>
  <si>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Bułka grahamka 100 g</t>
  </si>
  <si>
    <t xml:space="preserve">Chleb graham 500g  krojony                  </t>
  </si>
  <si>
    <t>Chałka zdobna 500 g</t>
  </si>
  <si>
    <t>Chleb wieloziarnisty 500g</t>
  </si>
  <si>
    <t>Chleb żytni krojony 500g</t>
  </si>
  <si>
    <t>Chleb wiejski krojony 500g</t>
  </si>
  <si>
    <t>Część nr II zamówienia:  Różne produkty spożywcze</t>
  </si>
  <si>
    <t>CPV 15800000-6</t>
  </si>
  <si>
    <t>15800000-6</t>
  </si>
  <si>
    <t>15893000-4</t>
  </si>
  <si>
    <t>15833100-7</t>
  </si>
  <si>
    <t xml:space="preserve">Bułka tarta wysuszona bułka pszenna drobno mielona,  </t>
  </si>
  <si>
    <t>kg</t>
  </si>
  <si>
    <t>Chrupki kukurydziane 200g</t>
  </si>
  <si>
    <t>15613311-1</t>
  </si>
  <si>
    <t>Cukier  kryształ biały pakowany w torebki o pojemości ok.. 1 kg, kat. I</t>
  </si>
  <si>
    <t>15831000-2</t>
  </si>
  <si>
    <t>Cukier puder pakowany w torebki o wadze minimum 500 g</t>
  </si>
  <si>
    <t>Cynamon mielony- bez obcych zapachów,opakowanie jednostkowe ok. 16 g Prymat</t>
  </si>
  <si>
    <t>15872000-1</t>
  </si>
  <si>
    <t>Czekolada nadziewana rózne smaki opakowanie ok. 80-100g</t>
  </si>
  <si>
    <t>Drożdże piekarskie  kostka o wadze ok..100g</t>
  </si>
  <si>
    <t>15898000-9</t>
  </si>
  <si>
    <t xml:space="preserve">Dżem o smaku brzoskwiniowym niskosłodzony, bez konserwantów w opakowaniu szklanym ok. 270 g </t>
  </si>
  <si>
    <t>15332290-3</t>
  </si>
  <si>
    <t>Dżem o smaku truskawkowym niskosłodzony, bez konserwantów w opakowaniu szklanym ok. 270 g</t>
  </si>
  <si>
    <t>Dżem typu Łowicz lub równoważny gładki bez cukru różne smaki</t>
  </si>
  <si>
    <t>Groszek ptysiowy</t>
  </si>
  <si>
    <t>15864100-3</t>
  </si>
  <si>
    <t>15613100-9</t>
  </si>
  <si>
    <t>kasza jęczmienna wiejska, po ugotowaniu powinna być sypka i nie powinna się sklejać, pakowana w woreczki 4x100g / typu Kraw-Pak lub równoważna</t>
  </si>
  <si>
    <t>opak.</t>
  </si>
  <si>
    <t>Kasza manna błyskawiczna,   opakowanie jednostkowe ok., 500g</t>
  </si>
  <si>
    <t>15860000-4</t>
  </si>
  <si>
    <t>Ketchup bez konserwantów, w składzie nie mniej  niż 190 g pomidorów na 100 g ketchupu, opakowanie ok.. 480 g typu Pudliszek dla dzieci lub równoważny</t>
  </si>
  <si>
    <t>15241000-9</t>
  </si>
  <si>
    <t>Kinder Niespodzianka lub równoważna, Słodkie jajko z niespodzianką pokryte czekoladą mleczną o gramaturze ok. 20 g</t>
  </si>
  <si>
    <t>Koncentrat pomidorowy  konsystencja stała w formie pasty, kolor czerwony, zawartość ekstraktu pomidorowego min. 30%, opakowanie jednostkowe: słoik  ok. 200 g typu Pudliszki lub równoważny</t>
  </si>
  <si>
    <t>Konserwa gulasz angielski typu Krakus lub równoważna 300g</t>
  </si>
  <si>
    <t>15131500-0</t>
  </si>
  <si>
    <t>Konserwa rybna, makrela w pomidorach i w oleju, sterylizowana, puszka łatwo otwieralna, opakowanie jednostkowe ok. 150 - 190 g</t>
  </si>
  <si>
    <t>Kukurydza konserwowa – skład: ziarna młodej kukurydzy luzem w zalewie, ziarna całe nieuszkodzone, zalewa barwy żółtawej i żółta, opalizująca lub mętna z osadem tkanki roślinnej na dnie opakowania, konsystencja miękka - wyrównana, smak i zapach - charakterystyczny dla kukurydzy bez obcych smaków i zapachów, bez środków konserwujących; opakowanie czyste bez uszkodzeń mechanicznych.</t>
  </si>
  <si>
    <t>15331460-9</t>
  </si>
  <si>
    <t>Kwasek cytrynowy, konsystencja - kryształy sypkie, bez zlepów i grudek lub proszek;barwa - kryształy bezbarwne lub proszek biały; smak - silnie kwaśny;  opakowanie jednostkowe torebka pergaminowa o wadze minimum 20 g</t>
  </si>
  <si>
    <t>15890000-3</t>
  </si>
  <si>
    <t xml:space="preserve">15872300-4 </t>
  </si>
  <si>
    <t>15872300-4</t>
  </si>
  <si>
    <t>15871273-8</t>
  </si>
  <si>
    <t>Makaron   gwiazdki  opakowanie jednostkowe  250 g, po ugotowaniu konsystencja stała nie powinien się sklejać, bez dodatków i ulepszaczy</t>
  </si>
  <si>
    <t>15851100-9</t>
  </si>
  <si>
    <t>Makaron kokardka w opakowaniu ok. 400 g typu Lubella lub równoważny</t>
  </si>
  <si>
    <t>Makaron spaghetti opakowanie jednostkowe ok. 0,5kg, po ugotowaniu konsystencja stała nie powinien się sklejać, bez dodatków i ulepszaczy typu Lubella lub równoważny</t>
  </si>
  <si>
    <t>Makaron typu rurka (pióra) opakowanie jednostkowe ok. 500g, po ugotowaniu konsystencja stała nie powinien się sklejać, bez dodatków i ulepszaczy typu Lubella lub równoważna</t>
  </si>
  <si>
    <t>Makaron wstążka  typu np.. Eko-Mak lub równowazny w opakowaniach jednostkowych  400g</t>
  </si>
  <si>
    <t>Makaron zacierka opakowanie jednostkowe 250g</t>
  </si>
  <si>
    <t>Makron muszelka opakowanie jednostkowe ok. 250g, po ugotowaniu konsystencja stała nie powinien się sklejać, bez dodatków i ulepszaczy  typu Jastrzębski lub równoważna</t>
  </si>
  <si>
    <t>15612100-2</t>
  </si>
  <si>
    <t xml:space="preserve">Mąka ziemniaczana, opakowanie jednostkowe ok. 500 g </t>
  </si>
  <si>
    <t>15620000-0</t>
  </si>
  <si>
    <t>15411100-3</t>
  </si>
  <si>
    <t xml:space="preserve">15411110-6 </t>
  </si>
  <si>
    <t>15870000-7</t>
  </si>
  <si>
    <t>15235000-4</t>
  </si>
  <si>
    <t>Paprykarz z łososia, zawartość łososia min. 30 %, opakowanie z samootwieraczem  o pojemności ok. 135-160 g</t>
  </si>
  <si>
    <t>15872100-2</t>
  </si>
  <si>
    <t>Pomidory w puszcze krojone</t>
  </si>
  <si>
    <t>15331423-8</t>
  </si>
  <si>
    <t>Przyprawa typu Vegeta Natur  lub równoważna</t>
  </si>
  <si>
    <t>15871200-6</t>
  </si>
  <si>
    <t>03222115-2</t>
  </si>
  <si>
    <t>15611000-4</t>
  </si>
  <si>
    <t>Ryż sypki,   ziarno ryżu długie preparowane termicznie (100%), po ugotowaniu sypkie, lekkie, puszyste, niesklejone, ziarna powinny się rozdzielać, opakowania do 1kg</t>
  </si>
  <si>
    <t xml:space="preserve">Sante pasztet sojowy z pomidorami ub równoważn, 113g </t>
  </si>
  <si>
    <t>15321000-4</t>
  </si>
  <si>
    <t>15872400-5</t>
  </si>
  <si>
    <t xml:space="preserve">Wafel suchy, tortowy opakowanie ok. 160 g </t>
  </si>
  <si>
    <t>15842000-2</t>
  </si>
  <si>
    <t xml:space="preserve">15842000-1 </t>
  </si>
  <si>
    <t>Warzywa suszone- suszone warzwa  bez konserwantów  opakowanie jednostkowe 100 g</t>
  </si>
  <si>
    <t>03212000-0</t>
  </si>
  <si>
    <t>15981000-8</t>
  </si>
  <si>
    <t>Ziele angielskie ziarno, silny zapach, gorzki, korzenny smak,  opakowania jednostkowe  ok. 10 g Prymat</t>
  </si>
  <si>
    <t xml:space="preserve">Żurek  w płynie skład: mąka żytnia,mąka pszenna, drożdże, opakowanie butelka o pojemności ok. 0,50 l </t>
  </si>
  <si>
    <t xml:space="preserve">15851000-8 </t>
  </si>
  <si>
    <t>Część nr III zamówienia:  Produkty mleczarskie, Jaja</t>
  </si>
  <si>
    <t>CPV 15500000-3, 03142500-3</t>
  </si>
  <si>
    <t>15551320-4</t>
  </si>
  <si>
    <t>15530000-2</t>
  </si>
  <si>
    <t>litr</t>
  </si>
  <si>
    <t>15542100-0</t>
  </si>
  <si>
    <t>15512000-0</t>
  </si>
  <si>
    <t xml:space="preserve">Jogurt naturalny  struktura i konsystencja – jednolita, bez grudek, lekko luźna, barwa charakterystyczna dla użytych składników, smak i zapach – czysty, łagodny, lekko kwaśny, bez obcych posmaków i zapachów,bez konserwantów,  o zawartości  nie więcej  niż 3% tłuszczu  opakowanie kubek o poj. 370 g </t>
  </si>
  <si>
    <t xml:space="preserve">Masło szlachetne masło nie solone w kostkach o wadze ok. 200 g,  zawartości tłuszczu min. 82%, 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powierzchni,  </t>
  </si>
  <si>
    <t>15544000-3</t>
  </si>
  <si>
    <t>Twarożek kanapkowy typu łaciaty lub równoważny, rózne smaki o gramaturze ok. 135 g</t>
  </si>
  <si>
    <t xml:space="preserve">Jaja świeże,   kurze - zgodne z klasą I A, duże L -  - jajka o wadze od 63 g do 73 g, każde jajko musi posiadać nadrukowany numer identyfikacyjny, nie dopuszczone są jajka nieoznakowane, zbite lub popękane, opakowanie powinno zawierać: -nazwę lub numer producenta oraz adres, - klasę jakości, - kategorię wagową, -liczbę jaj w opakowaniu, -datę pakowania; towar musi spełniać normy techniczne i jakościowe jakie wynikają z obowiązujących przepisów polskiego prawa dla produktów żywnościowych, preferowane jaja z systemu chowu 1 -  na wolnym wybiegu, 
</t>
  </si>
  <si>
    <t>03142500-3</t>
  </si>
  <si>
    <t xml:space="preserve">Karkówka wieprzowa, bez kości, świeża,  kl. 1 - część zasadnicza wieprzowiny, odcięta z odcinka szyjnego półtuszy, odcięta w linii oddzielenia głowy (z przodu), w skład karkówki wchodzi tkanka mięsna grubo włóknista, poprzerastana tłuszczem i tkanką łączną; barwa ciemnoróżowa, zapach swoisty, charakterystyczny dla każdego rodzaju mięsa, konsystencja jędrna i elastyczna, powierzchnia sucha i matowa, przekrój lekko wilgotny, sok mięsny- przezroczysty, dopuszcza się nieznaczne zmatowienie barwy mięsa
</t>
  </si>
  <si>
    <t>15113000-3</t>
  </si>
  <si>
    <t xml:space="preserve">Boczek b/k  wędzony mięso wieprzowe klasa I (100% boczku z półtuszy) bez żeberek i bez skóry, powierzchnia czysta, lekko wilgotna, smak i zapach: charakterystyczny dla danego asortymentu, wyczuwalny smak wędzenia, niedopuszczalny jest smak i zapach świadczący o nieświeżości lub inny obcy; konsystencja: wilgotna, niedopuszczalne skupiska galarety oraz wyciek soku; barwa: charakterystyczna dla wędzonek, </t>
  </si>
  <si>
    <t>15131410-2</t>
  </si>
  <si>
    <t>Mięso wieprzowe, szynkowe mielone, swieże, niemrożone,  element wieprzowy  znajdujący się w tylnej częsci półtuszy, skladający się z kilku anatomicznych mięśni, bez przerostu tkanki  tłuszczowej, produkt , odtłuszczony,  barwa- ciemnoróżowa, zapach-swoisty, charakterystyczny dla każdego rodzaju mięsa,  mięso  klasa I</t>
  </si>
  <si>
    <t xml:space="preserve">Mięso wołowe  bez kości, mięso wołowe, klasa I, mięso uzyskane z części tuszy tylnej z części udźca odkostniona, mięso bez ścięgien, tłuszczu i skóry,  mięso czyste, bez śladów zanieczyszczeń , barwa mięśni jasnoczerwona, czerwona, ciemnoczerwona do brązowo wiśniowej, dopuszczalne zmatowienie, barwa tłuszczu biała do jasnożółtej, konsystencja jędrna i elastyczna, swoisty, charaktertystyczny dla swieżego mięsa wołowego, bez oznak zaparzania i rozpoczynającego sie psucia, niedopuszczalny zapach obcy, powierzchnia sucha, dopuszczalna lekko wilgotna, gładka bez pomniażdzonych kości, głębszych pozacinań, niedopuszczalna oślizgłość, nalot pleśni. </t>
  </si>
  <si>
    <t>15111100-0</t>
  </si>
  <si>
    <t xml:space="preserve">Szynka konserwowa szynka z mięsa wieprzowego,  produkt blokowy z mięsa szynki wieprzowej, w osłonce nieprzepuszczajnej dla wody i powietrza, o zawartości mięsa min. 90 %, </t>
  </si>
  <si>
    <t>Szynka wieprzowa typu okopcona, o zawartości mięsa min. 90%</t>
  </si>
  <si>
    <t>…………………………………</t>
  </si>
  <si>
    <t xml:space="preserve">Część nr IV zamówienia - Produkty zwierzęce, mięso i produkty mięsne (wieprzowe i wołowe) </t>
  </si>
  <si>
    <t>CPV 15100000-9</t>
  </si>
  <si>
    <t>Część nr V zamówienia - Produkty mięsne i mięso drobiowe</t>
  </si>
  <si>
    <t>CPV 15112000-6</t>
  </si>
  <si>
    <t>Filet drobiowy z kurczaka mieso drobiowe z piersi kurczaka, bez kości klatki piersiowej, grzbietu i ścięgień, świeże ,nie mrożone, prawidłowo wykrwawione i odcięte, zapach naturalny dla mięsa drobiowego swieżego, powierzchnia czysta, gładka, niezakrwawiona, niepostrzępiona, bez opiłków kości i tłuszczu</t>
  </si>
  <si>
    <t>15112130-6</t>
  </si>
  <si>
    <t xml:space="preserve"> Filet z indyka, mieso świeże niemrożone, uzyskane z tusz indyczych, zawierające mięśnie piersiowe, bez kości klatki piersiowej, grzbietu i ścięgień, prawidłowo wykrwawione i odcięte, zapach naturalny dla mięsa drobiowego świeżego, powierzchnia czysta, gładka, niezakrwawiona, niepostrzepiona, bez opiłków kości i tłuszczu</t>
  </si>
  <si>
    <t>15112120-3</t>
  </si>
  <si>
    <t xml:space="preserve">Udziec z kurczaka/ noga, mięso świeże, niemrożone, element tuszki kurczęcej, powierzchnia czysta, nie zakrwawiona, bez przekrwień, zmiażdzonych kości, bez oślizgłosci, nalotu pleśni. </t>
  </si>
  <si>
    <t>Szynka drobiowa produkt z mięsa drobiowego, uzyskanego z tuszek kurczaków, bez tłuszczu, klasa I</t>
  </si>
  <si>
    <t>15131135-0</t>
  </si>
  <si>
    <t>Parówki z mięsa wieprzowego i drobiowego, wędzone, parzone, o zawartości mięsa nie mniejszej niż 80 %,  tłuszczu nie więcej niż 30 % w 100 produktu, pakowane w opakowania o  wadze ok. 250 g, parówki typu babuni lub równoważne</t>
  </si>
  <si>
    <t>15111200-1</t>
  </si>
  <si>
    <t>Golonko z indyka mięso świeże, niemrożone, powierzchnia czysta, nie zakrwawiona, bez przekrwień, zmiażdzonych kości, bez oślizgłosci, nalotu pleśni</t>
  </si>
  <si>
    <t>15112000-6</t>
  </si>
  <si>
    <t>Skrzydło z indyka mięso świeże, niemrożone,  powierzchnia czysta, nie zakrwawiona, bez przekrwień, zmiażdzonych kości, bez oślizgłosci, nalotu pleśni</t>
  </si>
  <si>
    <t>Szyja z indyka  mięso świeże, niemrożone,  powierzchnia czysta, nie zakrwawiona, bez przekrwień, zmiażdzonych kości, bez oślizgłosci, nalotu pleśni</t>
  </si>
  <si>
    <t>Część nr VI  zamówienia- Warzywa i owoce</t>
  </si>
  <si>
    <t>CPV  03200000-3</t>
  </si>
  <si>
    <t>03222111-4</t>
  </si>
  <si>
    <t>Banan gat. 1 - świeży, zdrowy, nienadmarznięty, czysty, o dobrym smaku, bez śladów uszkodzeń mechanicznych, małe owoce (1 szt. o wadze 100g-120g)</t>
  </si>
  <si>
    <t>Brzoskwinie świeże bez śladów zepsucia, jednakowej wielkości</t>
  </si>
  <si>
    <t xml:space="preserve">03222332-9 </t>
  </si>
  <si>
    <t>Burak czerwony świeży, bez liści, zdrowe, czysty, suchy, nienadmarznięty, bez śladów uszkodzeń mechanicznych</t>
  </si>
  <si>
    <t>03221111-7</t>
  </si>
  <si>
    <t>Cebula zdrowa, czysta, sucha, o dobrym smaku, nienadmarznięta, bez śladów uszkodzeń mechanicznych</t>
  </si>
  <si>
    <t>03221113-1</t>
  </si>
  <si>
    <t xml:space="preserve">Cytryna klasa: extra - świeża, soczysta, zdrowa, czysta, o dobrym smaku, nienadmarznięta, bez uszkodzeń mechanicznych, </t>
  </si>
  <si>
    <t>03222210-8</t>
  </si>
  <si>
    <t>Fasola drobna, nasiona, suche</t>
  </si>
  <si>
    <t>03221270-9</t>
  </si>
  <si>
    <t xml:space="preserve">Gruszka świeża deserowa, gat. 1  - świeża, soczysta, zdrowa, czysta, o dobrym smaku, nienadmarznięta, bez śladów uszkodzeń mechanicznych, jednakowej wielkości                  </t>
  </si>
  <si>
    <t>03222322-6</t>
  </si>
  <si>
    <t>Jabłko krajowe, deserowe, jadalne,  świeże, soczyste, zdrowe, czyste, o dobrym smaku, nienadmarznięte, bez śladów uszkodzeń mechanicznych, jednakowych średnicach</t>
  </si>
  <si>
    <t>03222321-9</t>
  </si>
  <si>
    <t>Kapusta biała  głowiasta biała, zdrowa, czysta, świeża, bez śladów uszkodzeń mechanicznych</t>
  </si>
  <si>
    <t>03221410-3</t>
  </si>
  <si>
    <t>Kapusta biała  sztuki głowiasta biała, zdrowa, czysta, świeża, bez śladów uszkodzeń mechanicznych</t>
  </si>
  <si>
    <t>Kapusta czerwona gat. 1 - zdrowa, czysta, nienadmarznięta, bez śladów uszkodzeń mechanicznych, świeża</t>
  </si>
  <si>
    <t xml:space="preserve">Kapusta kiszona gat. 1 - o dobrym smaku, zapachu, nienadmarznięta, 
</t>
  </si>
  <si>
    <t>Kapusta pekińska  zdrowa, czysta, nienadmarznięta, bez śladów uszkodzeń mechanicznych</t>
  </si>
  <si>
    <t>Kiełki różne rodzaje</t>
  </si>
  <si>
    <t>03222240-7</t>
  </si>
  <si>
    <t>Koper ogrodowy- świeży, czysty, zdrowy, bez śladów uszkodzeń mechanicznych, w pęczkach</t>
  </si>
  <si>
    <t>03221300-9</t>
  </si>
  <si>
    <t xml:space="preserve">Mandarynka - świeża, bez pestek, soczysta, zdrowa, czysta, o dobrym smaku, nienadmarznięta, bez śladów uszkodzeń mechanicznych, o jednakowych średnicach </t>
  </si>
  <si>
    <t xml:space="preserve">Marchew korzeń bez naci, świeża, zdrowa, czysta, sucha, nienadmarznięta, bez śladów uszkodzeń mechanicznych, </t>
  </si>
  <si>
    <t>03221112-4</t>
  </si>
  <si>
    <t>Natka pietruszki gat. 1 - świeża, zdrowa, czysta, sucha, nienadmarznięta, bez śladów uszkodzeń mechanicznych, w pęczkach</t>
  </si>
  <si>
    <t xml:space="preserve">Ogórek kiszony </t>
  </si>
  <si>
    <t>Ogórek świeży (szklarniowy, ) zdrowy, czysty, suchy, nienadmarznięty, bez śladów uszkodzeń mechanicznych</t>
  </si>
  <si>
    <t>03221230-7</t>
  </si>
  <si>
    <t>Pieczarki - zdrowe, czyste, świeże, nienadmarznięte, bez śladów uszkodzeń mechanicznych</t>
  </si>
  <si>
    <t>03221260-0</t>
  </si>
  <si>
    <t xml:space="preserve">Pomarańcza - świeża, soczysta, zdrowa, czysta, o dobrym smaku, nienadmarznięta, bez śladów uszkodzeń mechanicznych, o jednakowych średnicach </t>
  </si>
  <si>
    <t xml:space="preserve">03222220-1 </t>
  </si>
  <si>
    <t>Pomidor świeży  , zdrowy, czysty, suchy,  bez śladów uszkodzeń mechanicznych</t>
  </si>
  <si>
    <t>03221240-0</t>
  </si>
  <si>
    <t>Rzodkiewka  świeża, czysta, nie popękana, nie uszkodzona, nie zwiędła, nie sparciała, wiązana w pęczki z liśćmi; wyrównana pod względem zabarwienia i kształtu</t>
  </si>
  <si>
    <t>03221110-0</t>
  </si>
  <si>
    <t>Sałata lodowa - świeża, zdrowa, czysta, sucha, nienadmarznięta, bez śladów uszkodzeń mechanicznych</t>
  </si>
  <si>
    <t>03221310-2</t>
  </si>
  <si>
    <t>Sałata zielona - świeża, zdrowa, czysta, sucha, nienadmarznięta, bez śladów uszkodzeń mechanicznych</t>
  </si>
  <si>
    <t>03221320-5</t>
  </si>
  <si>
    <t xml:space="preserve">Szczypiorek gat. 1 - świeży, czysty, zdrowy, bez śladów uszkodzeń mechanicznych, w pęczkach
</t>
  </si>
  <si>
    <t xml:space="preserve">03221110-0 </t>
  </si>
  <si>
    <t>Winogrona białe, świeże, słodkie, winogrono o barwie żółtozielonej, owoce jednej odmiany, nie zapleśniałe nie zafermentowane, nie nadgnite</t>
  </si>
  <si>
    <t>03222340-8</t>
  </si>
  <si>
    <t>Winogrona czerwone  świeże, słodkie bez uszkodzeń mechanicznych, owoce jednej odmiany, nie zapleśniałe nie zafermentowane, nie nadgnite</t>
  </si>
  <si>
    <t xml:space="preserve">Ziemniaki jadalne - odmiana konsumpcyjna, bez ziemi, skórka bez zielonych zabarwień, bez kiełkujących oczek, wielkość duża, zdrowe, czyste, suche, jednoodmianowe, o kształcie typowym dla danej odmiany, o dobrym smaku, bez śladów uszkodzeń mechanicznych, </t>
  </si>
  <si>
    <t>03212100-1</t>
  </si>
  <si>
    <t>Ogórek gruntowy, świeży zdrowy, bez uszkodzeń mechancznych</t>
  </si>
  <si>
    <t>Część nr VII zamówienia - Ryby mrożone, filety rybne</t>
  </si>
  <si>
    <t>CPV 15220000-6</t>
  </si>
  <si>
    <t xml:space="preserve">Filet z miruny mrożony bez skóry ii ości, nie więcej niż 3% glazury technologicznej,  (shp) * I klasa, opakowanie karton lub folia, według zamówienia, </t>
  </si>
  <si>
    <t>15221000-3</t>
  </si>
  <si>
    <t>Filet z dorsza mrożony</t>
  </si>
  <si>
    <t>Wymagania dot. dostawy ryb mrożonych</t>
  </si>
  <si>
    <t>Opakowanie, opakowanie transportowe, rodzaj mrożenia</t>
  </si>
  <si>
    <t>opakowanie zewnętrzne: szczelne, woskowane kartony, wewnętrzne: folia; warstwy filetów przełożone folią, czyste, nieuszkodzone, szczelne, zamknięte, prawidłowo oznakowane w języku polskim, z podaną procentową zawartością ryby, elementy nie posklejane, łatwe wydobywanie pojedynczych elementów z bloku, bez konieczności rozmrażania całośc</t>
  </si>
  <si>
    <t>Sposób mrożenia</t>
  </si>
  <si>
    <t>SHP „shatter pack” : oddzielane, poszczególne, układane warstwy filetów foliowymi przekładkami</t>
  </si>
  <si>
    <t>Zawartość glazury</t>
  </si>
  <si>
    <t>pożądana: 3 –5 % wagi ryb</t>
  </si>
  <si>
    <t>Klasa jakości</t>
  </si>
  <si>
    <t>pierwsza klasa</t>
  </si>
  <si>
    <t>Wygląd</t>
  </si>
  <si>
    <t>brak oznak rozmrożenia, temperatura przy przyjęciu min –18 °C, filety całe z lub bez skóry, ości i obcych zanieczyszczeń; masa filetu min 300 g, tkanka mięsna jasna o naturalnej barwie,  charakterystycznej  dla  danego  gatunku,  bez  plam  i  przebarwień,  wysuszka powierzchniowa dająca się łatwo zeskrobać do 10 % powierzchni, a wysuszka głęboka trudna do zeskrobania do 5% powierzchni,</t>
  </si>
  <si>
    <t>Zapach</t>
  </si>
  <si>
    <t>zapach właściwy dla ryb mrożonych, po rozmrożeniu zapach ryby świeżej, niedopuszczalny gnilny</t>
  </si>
  <si>
    <t>Smak i zapach po obróbce</t>
  </si>
  <si>
    <t>właściwy dla świeżej ryby, bez obcych posmaków i zapachów świadczących o rozpadzie gnilnym białka</t>
  </si>
  <si>
    <t>Tkanka mięsna</t>
  </si>
  <si>
    <t>po rozmrożeniu sprężysta, do osłabionej, bez plam i przebarwień, nierozpadająca się, o prawidłowym zapachu, niedopuszczalny zapach rozkładającego się białka</t>
  </si>
  <si>
    <t>Właściwości fizykochemiczne i biologiczne</t>
  </si>
  <si>
    <t>brak zanieczyszczeń fizycznych, chemicznych, brak oznak i obecności pleśni, szkodników, brak zanieczyszczeń mikrobiologicznych i bakterii chorobotwórczych</t>
  </si>
  <si>
    <t>Potwierdzam, że oferowane produkty są zgodne 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</si>
  <si>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………………………………….</t>
  </si>
  <si>
    <t>……………………………………….</t>
  </si>
  <si>
    <t>CPV  15331170-9</t>
  </si>
  <si>
    <t xml:space="preserve">wartość </t>
  </si>
  <si>
    <t xml:space="preserve">Kalafior bukiet różyczek mrożonych: barwa typowa dla kalafiora, bez obcych posmaków, sypkie, nieoblodzone, niezlepione, nieuszkodzone mechanicznie, </t>
  </si>
  <si>
    <t>15331170-9</t>
  </si>
  <si>
    <t>opakowanie</t>
  </si>
  <si>
    <t>Maliny mrożone</t>
  </si>
  <si>
    <t xml:space="preserve"> Włoszczyzna (marchew, pietruszka, seler) krojone w paski mrożone, bez obcych posmaków, sypkie, nieoblodzone, niezlepione, nieuszkodzone mechanicznie, </t>
  </si>
  <si>
    <t xml:space="preserve">Szpinak krojony mrożony, bez łodyg , wygląd w stanie zamrożonym,  blok lub porcja szpinaku uformowane w jednolitą bryłę, nie oblodzone, dopuszcza się występowanie nieznacznych przestrzeni powietrznych wewnątrz bloku, </t>
  </si>
  <si>
    <t>Brokuły mrozone w opakowaniu o wadze ok. 2,5 kg</t>
  </si>
  <si>
    <t xml:space="preserve">Marchew z groszkiem,  marchewka pokrojona w kostkę, bez obcych posmaków, sypkie, nieoblodzone, niezlepione, nieuszkodzone mechanicznie, </t>
  </si>
  <si>
    <t xml:space="preserve">Truskawki mrożone – owoce 1 kategorii, jednolite odmianowo w partii, bez szypułek, całe, sypkie, bez obcych posmaków, nieoblodzone, niezlepione, nieuszkodzone mechanicznie, </t>
  </si>
  <si>
    <t>15300000-1</t>
  </si>
  <si>
    <t>Fasolka szparagowa mrożona zielona lub zółta, 1 kat., odcinki strąków z obciętymi końcami o długości od 20 mm do 40 mm, jednolite odmianowo, sypkie, niepołamane, niezlepione, nieoblodzone</t>
  </si>
  <si>
    <t>Mieszanka kompotowa mieszanka wieloskładnikowa, barwa typowa dla poszczególnych owoców, owoce sypkie, bez obcych posmaków, nieoblodzone, niezlepione, nieuszkodzone mechanicznie</t>
  </si>
  <si>
    <t>Część nr IX zamówienia:  Wyroby garmażeryjne</t>
  </si>
  <si>
    <t>CPV - 15851000-8</t>
  </si>
  <si>
    <t xml:space="preserve">Pierogi ruskie </t>
  </si>
  <si>
    <t>15851000-8</t>
  </si>
  <si>
    <t>Pierogi z serem i szpinakiem</t>
  </si>
  <si>
    <t>Krokiety z kapustą i grzybami</t>
  </si>
  <si>
    <t>Pierogi z serem i jabłkiem</t>
  </si>
  <si>
    <t>Liść laurowy typu Prymat lub równoważny</t>
  </si>
  <si>
    <t>Lubczyk bez obcych zapachów, w opakowaniach jednostkowych  ok. 10 g typu Prymat ;ib równoważny</t>
  </si>
  <si>
    <t>Majeranek otarty aromatyczny, gorzki smak, opakowanie jednostkowe opakowanie jednostkowe 6g typu Prymat lub równoważny</t>
  </si>
  <si>
    <t>Makron Łazanka, opakowanie jednostkowe ok. 500g,  po ugotowaniu konsystencja stała nie powinien się sklejać, bez dodatków i ulepszaczy typu lubella lub równoważna</t>
  </si>
  <si>
    <t>Olej roślinny, rafinowany na zimno, spożywczy, rzepakowy z pierwszego tłoczenia, o zawartości  kwasów  jednonienasyconych powyżej 50%,  zawartości kwasów wielonienasyconych poniżej 40%, opakowania butelki plastikowe  1 l, typu Olej kujawski lub równoważny</t>
  </si>
  <si>
    <t>Oregano bez obcych zapachów opakowanie jednostkowe do 10 g typu Prymat lub rónoważne</t>
  </si>
  <si>
    <t>Pieprz czarny mielony 20g typu Prymat lub rónoważny</t>
  </si>
  <si>
    <t>Pieprz ziołowy 20g typu Prymat  lub rónoważny</t>
  </si>
  <si>
    <t>Ptasie mleczko, lekka, delikatna pianka w kruchej  czekoladzie deserowej.w opakowaniu o gramaturze ok. 380 g</t>
  </si>
  <si>
    <t xml:space="preserve">soczewica czerwona typu Sante lub równoważna, 1kg </t>
  </si>
  <si>
    <t xml:space="preserve"> Żurawina typu Sante lub równoważna, 100g </t>
  </si>
  <si>
    <t xml:space="preserve"> Ser żółty liliput </t>
  </si>
  <si>
    <t xml:space="preserve">Zupa jarzynowa </t>
  </si>
  <si>
    <t>Pietruszka korzeń, świeża</t>
  </si>
  <si>
    <t>ZOJO.261.5.3.2022</t>
  </si>
  <si>
    <t>03221250-3</t>
  </si>
  <si>
    <t>Cukinia świeża, czysta, bez śladów uszkodzęń mechanicznych</t>
  </si>
  <si>
    <t>Seler korzeń, świeży, nienadmarznięty, bez śladów uczkodzeń mechanicznych</t>
  </si>
  <si>
    <t>Śliwki węgierki świeże, bez śladów zepsucia</t>
  </si>
  <si>
    <t xml:space="preserve">Jogurt z kawałkami owoców, typu JOGOBELLA  lub równoważny bez dodatku żelatyny wieprzowej, cukru smak: łagodny, czysty, charakterystyczny dla wybranego dodatku, bez obcych posmaków, zapach: czysty, łagodny, z charakterystycznym zapachem dodatku, konsystencja: jednolita, gęsta z widocznymi kawałkami dodatków, barwa: jednolita w swojej masie,  różne smaki, opakowanie jednostkowe ok. 150 g, </t>
  </si>
  <si>
    <t>Ser bialy krajanka typu bieluch lub równoważny w opakowaniu o gramaturze ok. 500 g</t>
  </si>
  <si>
    <t xml:space="preserve">Ser żółty PLASTERKI typu np. Złoty mazur lub równoważny pełnotłusty,kl. I,  ok.. 27 g  zawartości  tłuszczu w 100 g suchej masy,  smak łagodny, zapach: mlekowy, bez obcych zapachów, aromatyczny, konsystencja: jednolita, zwarta, miąższ elastyczny, barwa jednolita w całej masie, </t>
  </si>
  <si>
    <t>Kiełbaski typu Frankfurterki</t>
  </si>
  <si>
    <t xml:space="preserve">Baton Granola typu Sante Green Tree lub równoważny 40g </t>
  </si>
  <si>
    <t>Bazylia suszona  opakowanie jednostkowe  ok. 10g, typu Pymat lub równoważny</t>
  </si>
  <si>
    <t>Galaretka w proszku różne smaki typu Delecta lub równoważna</t>
  </si>
  <si>
    <t>Kawa zbozowa, rozpuszczalna, opakowanie 150 g, jęcznień, żyto, cyrkoria, buraki cukrowe (zboża 72 %) typu Inka lub równoważna</t>
  </si>
  <si>
    <t>Kisiel  w proszku o różnych smakach, opakowanie jednostkowe ok.. 77 g typu Delecta lub równoważny</t>
  </si>
  <si>
    <t>Kminek mielony opakowania jednostkowe  20 g typu Prymat lub równoważne</t>
  </si>
  <si>
    <t>Zioła prowansalskie, suszone, bez obcych zapachów w opakowaniach jednostkowych ok.  10g typu Prymat lub równoważne</t>
  </si>
  <si>
    <t>Cebula czerwona świeża, bez uszkodzeń mechanicznych</t>
  </si>
  <si>
    <t>Czosnek główki, świeży, bez uszkodzeń</t>
  </si>
  <si>
    <t>03221100-7</t>
  </si>
  <si>
    <t>Kiwi świeże o naturalnym kolorze, bez śladów uszkodzeń mechanicznych</t>
  </si>
  <si>
    <t>03221000-6</t>
  </si>
  <si>
    <t>Kasza jaglana, po ugotowaniu powinna być sypka,  500g</t>
  </si>
  <si>
    <t>15311200-3</t>
  </si>
  <si>
    <t>Chleb kśiążęcy krojony 500g</t>
  </si>
  <si>
    <t>Pączki nadziewane marmoladą   100g</t>
  </si>
  <si>
    <t>15812200-5</t>
  </si>
  <si>
    <t>Budyń bez cukru o różnych smakach(krówka, czekoladowy, waniliowy, malinowy, śmietankowy, truskawkowy)opakowanie ok 64g/typu Delecta lub równoważny</t>
  </si>
  <si>
    <t xml:space="preserve">Ciasteczka śniadaniowe z masłem klarowanym Ghee, Sante CooKiss lub równoważne 300g </t>
  </si>
  <si>
    <t>Herbata czarna ekspresowa,stworzona ze świeżo zbieranych i starannie wyselekcjonowanychmłodych listków, charakteryzuje się pełnym i bogatym smakiem i aromatem, typu Lipton lub równoważna, w opakowaniu 100 torebek z zawieszką w kartonie(karton=sztuka)</t>
  </si>
  <si>
    <t>Kakao o obniżonej zawartości tłuszczu(zawartość tłuszczu kakaowego 10-12 %), najwyższa jakość ziaren, ciemna barwa, wysoka wydajność typu Decomorreno lub równoważne, opakowanie 150g</t>
  </si>
  <si>
    <t>Kruche wafle zbożowo-ryżowe o naturalnym smaku i niskiej zatłuszczu typu SunnCorn lub równoważne, opakowanie ok 70g</t>
  </si>
  <si>
    <t>Majonez - skład: olej rzepakowy, rafinowany, musztarda(składa się z wody, octy, gorczyce, cukru, soli, przypraw), wody, żółtek jaj kurzych(7%), typu Kielecki lub równoważny, bez substancji konserwujących, opakowanie słoik ok. 700ml</t>
  </si>
  <si>
    <t xml:space="preserve">Makaron durum - z pszenicy durum zwanej semoliną, bogata w białko oraz tłuszcze, witaminy i składniki mineralne niż zwykła mąka. Charakteryzuje się jasnożółtym kolorem i wysoką twardościa typu Sante lub równoważny </t>
  </si>
  <si>
    <t>Makaron pełne zboża - specjalny proces mielenia ziarna pszenicy, idealnie twardy i doskonale sprężysty, nie skleja się i zachowuje naturalny kolor, w opakowaniu ok. 400 g typu Lubella lub równoważny</t>
  </si>
  <si>
    <t>Makaron nitka  typu np. Lubella lub równoważny w opakowaniach jednostkowych  500g</t>
  </si>
  <si>
    <t xml:space="preserve">Makron  świderek-wysoka jakość pszenicy, jest twardy i sprężysty, nie skleja się, zachowuje naturalny zapach i kolor, typuLubella lub równoważny- opakowanie 400g </t>
  </si>
  <si>
    <t>Mąka  pszenna  bogata w gluten i skrobie, zawiera spore ilości białka oraz witaminy z grupy B i minerały(żelazo, fosfor, magnez, cynk, wapń), niweielkie ilości tłuszczu typ 500 opakowanie jednostkowe 1kg</t>
  </si>
  <si>
    <t xml:space="preserve">Olej roślinny, rafinowany na zimno, spożywczy, rzepakowy z pierwszego tłoczenia, o zawartości  kwasów  jednonienasyconych powyżej 50%,  zawartości kwasów wielonienasyconych poniżej 40%, opakowania butelki plastikowe  1 l, typu typu Oleo lub równoważny 0,9l </t>
  </si>
  <si>
    <t>Oliwa z oliwek w  skład wchodzi wyłącznie sok z oliwek. Nie zawiera żadnych dodatkowych substancji chemicznych i jest w stu procentach naturalna, poziom kwasowości ponizej 0,8%, w szklanej butelce 0,5l</t>
  </si>
  <si>
    <t xml:space="preserve">Placuszki waflowe bez dodatku cukru z płatkami owsianymi i mąką razową. Produkt Polski opakowanie ok. 65g </t>
  </si>
  <si>
    <t>Płatki kukurydziane - chrupiące płatki kukurydziane. Sto procent składniki pochodzenia naturalnego w tym 91 % kukurydza, są żródłem 5 witamin w tym kwasu foliowego oraz nie zawiera glutenu typu Nestle Corn Flakes lub rónoważny 600g</t>
  </si>
  <si>
    <t>Rodzynki cesarskie op.90g  lub rónoważne</t>
  </si>
  <si>
    <t>Ryż biały, opakowanie: w kartonie   woreczki 4 x 100g  np.Kupiec  lub równoważny</t>
  </si>
  <si>
    <t>Crunchy owocowe - chrupiące, prażone płatki śniadaniowe, duże kawałki owocópw, pełne ziarno owsa, bogate w błonnik, witaminy i składniki mineralne, bez dodatku pszenicy  typu Sante lub równoważne, 350g</t>
  </si>
  <si>
    <t xml:space="preserve">Paprykarz warzywny - pasta warzywna z ryżu, soi, papryki, cebuli, marchewki i pietruszki, białko o wysokiej wartości biologicznej typu Sante ok 115g  lub równoważny, 120g </t>
  </si>
  <si>
    <t xml:space="preserve">Pasztet sojowy z koperkiem typu Sante lub równoważny, 113g </t>
  </si>
  <si>
    <t>Pasztet klasyczny wieprzowy - na bazie wieprzowiny grubo mielonej z wyczuwalnymi kawałkami mięsa, bez dodatku glutaminianusodu, przyprawiony solą morską, bez dodatku MOM(mięso oddzielone mechanicznie), w słoiku typu Skwierzyna lub równoważny, 180g</t>
  </si>
  <si>
    <t>Pasztet drobiowy- na bazie indyka grubo mielonej z wyczuwalnymi kawałkami mięsa, bez dodatku glutaminianusodu, przyprawiony solą morską, bez dodatku MOM(mięso oddzielone mechanicznie), w słoiku typu Skwierzyna lub równoważny, 180g</t>
  </si>
  <si>
    <t>sztukaq</t>
  </si>
  <si>
    <t>Sok Multiwitamina - sok z dodatkiem witamin,sok 100% typu Tymbark 200ml lub równoważny</t>
  </si>
  <si>
    <t>Sól o obniżonej zawartości sodu- sól  morska jodowana 70,0%(substancja wzbogacająca: jodan potasu), sol potasowa KCI30,0% , żródło potasu i magnezu, typu Sante lub równoważna, 1kg</t>
  </si>
  <si>
    <t>Tuńczyk  kawałki w sosie własnym, zawiera duża ilość białka oraz kwasów OMEGA 3, bez wzmacniaczy smaków typu Graal w puszce ok. 170 g lub równoważny</t>
  </si>
  <si>
    <t>Wafle ryżowe wypiekane z pełnych ziaren brązowego ryżu,  typu Sonko opakowanie jednostkowe 60g lub równoważne</t>
  </si>
  <si>
    <t xml:space="preserve">Woda naturalna mineralna niegazowana typu Cisowianka lub równoważna, w opakowaniach plastikowych o pojemnosci 1,5 l. </t>
  </si>
  <si>
    <t>Cukier wanilinowy typu delecta opakowanie 15g lub rownoważny</t>
  </si>
  <si>
    <t>Herbatniki kakaowe typu Apetitki opakowanie 200g lub równoważne</t>
  </si>
  <si>
    <t>Proszek do pieczenia typu Delcta 15g lub równoważne</t>
  </si>
  <si>
    <t xml:space="preserve">Powidło śliwkowe bez konserwantów na bazie polski sliwek,  typu Herbapol opakowanie 200g lub równoważne </t>
  </si>
  <si>
    <t xml:space="preserve">Marmolada wieloowocowa  bez dodatku glutaminianu sodu Typu Stovit opakowanie 320g lub równoważne </t>
  </si>
  <si>
    <t>Miód sztuczny, słoik ok 250ml</t>
  </si>
  <si>
    <t xml:space="preserve"> Mleko o zawartości 2% tłuszczu, normalizowane, pasteryzowane, opakowanie bezpośrednie: folia lub butelka o pojemności 0,9 l,   wygląd i barwa jednolita, smak i zapach czysty bez obcych posmaków i zapachów, barwa jasnokremowa, konsystencja płynna </t>
  </si>
  <si>
    <t xml:space="preserve"> Śmietana 12%, do zup i sosów homogenizowana, bez konserwantów , smak: lekko kwaśny, kremowy, zapach: czysty, bez obcych zapachów, produkt o jednolitej, gęstej, kremowej konsystencji, dopuszcza się lekki podstój tłuszczu, barwa jednolita, biała z odcieniem jasnokremowym do kremowego, opakowanie jednostkowe w kubku o poj.  160-200g </t>
  </si>
  <si>
    <t xml:space="preserve">Kefir musujący napój z mleka fermentowanego zawierający charakterystyczną mikroflorę ziaren kefirowych,  o kremowej konsystencji i delikatnym smaku,   Źródło witamin z grupy B i cennego wapnia,  butelka 500g typu Krasnystaw lub równoważny                                      </t>
  </si>
  <si>
    <t>Margaryna  - skład: oleje roślinne, zawartość tłuszczu 72 %, nie zawiera izomerów trans, bez konserwantów, kostka 250g typu Kasia lub równoważna</t>
  </si>
  <si>
    <t>Kiełbasa typu podwawelska lub równoważna, kiełbasa wieprzowa cienka, wędzona, parzona, średnio rozdrobniona o zawartości mięsa min. 90%</t>
  </si>
  <si>
    <t>Kabanosy cienkie długie batony suchej kiełbasy, odkręcone z jednej strony. Mają one suchą i równomiernie pomarszczoną powierzchnię. Z wierzchu są ciemnoczerwone z odcieniem wiśniowym o zawartości mięsa min 180g na 100g produktu</t>
  </si>
  <si>
    <t>Borówki amerykańske</t>
  </si>
  <si>
    <t>Nektarynka świeża bez śladów zepsucia, jednakowej wielkości</t>
  </si>
  <si>
    <t>Pomelo świeże bez śladów zepsucia</t>
  </si>
  <si>
    <t xml:space="preserve">Ziemniaki młode </t>
  </si>
  <si>
    <t>Sliwki duże, świeże bez śladów zepsucia, odmiana Stanley</t>
  </si>
  <si>
    <t>Truskawki świeże, bez śladów zepsucia</t>
  </si>
  <si>
    <t>Pory</t>
  </si>
  <si>
    <t>Papryka  czerwona lub żółta, świeża, zdrowa, czysta, sucha, o dobrym smaku, nienadmarznięta, bez śladów uszkodzeń mechanicznych</t>
  </si>
  <si>
    <t>Frytka ziemniaczana karbowana lub prosta , opakowanie 2,5g</t>
  </si>
  <si>
    <t xml:space="preserve">Załącznik nr  2 </t>
  </si>
  <si>
    <t>Część  nr VIII zamówienia - Warzywa i owoce mrożone</t>
  </si>
  <si>
    <t xml:space="preserve">
 15840000-8 </t>
  </si>
  <si>
    <t>15812000-3</t>
  </si>
  <si>
    <t>15899000-6</t>
  </si>
  <si>
    <t>15332200-6</t>
  </si>
  <si>
    <t>15831600-8</t>
  </si>
  <si>
    <t>Warzywa tacka, kolor i zapch właściwy dla prosuktu, opakowanie  ok 400g</t>
  </si>
  <si>
    <t>03222334-3</t>
  </si>
  <si>
    <t>03222313-0</t>
  </si>
  <si>
    <t xml:space="preserve">Załącznik nr 2 </t>
  </si>
  <si>
    <t>Talarki ziemnieczane opakowanie 2,5kg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</si>
</sst>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\ _z_ł"/>
  </numFmts>
  <fonts count="7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1" fillId="0" borderId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1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2" fillId="33" borderId="0" xfId="0" applyFont="1" applyFill="1" applyAlignment="1">
      <alignment horizontal="left" vertical="top" wrapText="1"/>
    </xf>
    <xf numFmtId="0" fontId="3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Border="1" applyAlignment="1">
      <alignment horizontal="left" vertical="top"/>
    </xf>
    <xf numFmtId="0" fontId="64" fillId="0" borderId="0" xfId="0" applyFont="1" applyBorder="1" applyAlignment="1">
      <alignment horizontal="center" vertical="top"/>
    </xf>
    <xf numFmtId="0" fontId="61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1" fillId="0" borderId="0" xfId="0" applyFont="1" applyBorder="1" applyAlignment="1">
      <alignment vertical="top"/>
    </xf>
    <xf numFmtId="0" fontId="61" fillId="0" borderId="0" xfId="0" applyFont="1" applyAlignment="1">
      <alignment vertical="top"/>
    </xf>
    <xf numFmtId="0" fontId="9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6" xfId="0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5" fillId="34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34" borderId="20" xfId="0" applyFont="1" applyFill="1" applyBorder="1" applyAlignment="1">
      <alignment horizontal="center" vertical="center"/>
    </xf>
    <xf numFmtId="2" fontId="3" fillId="34" borderId="21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2" fontId="9" fillId="0" borderId="2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2" fontId="9" fillId="0" borderId="24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/>
    </xf>
    <xf numFmtId="2" fontId="6" fillId="34" borderId="26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66" fillId="0" borderId="0" xfId="0" applyFont="1" applyAlignment="1">
      <alignment horizontal="left" vertical="top"/>
    </xf>
    <xf numFmtId="0" fontId="1" fillId="0" borderId="13" xfId="0" applyFont="1" applyBorder="1" applyAlignment="1">
      <alignment horizontal="center" vertical="center"/>
    </xf>
    <xf numFmtId="9" fontId="9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3" fillId="34" borderId="26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16" fillId="0" borderId="0" xfId="0" applyFont="1" applyAlignment="1">
      <alignment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2" fontId="18" fillId="34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33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66" fillId="0" borderId="11" xfId="0" applyFont="1" applyBorder="1" applyAlignment="1">
      <alignment/>
    </xf>
    <xf numFmtId="2" fontId="66" fillId="0" borderId="11" xfId="0" applyNumberFormat="1" applyFont="1" applyBorder="1" applyAlignment="1">
      <alignment horizontal="center" vertical="center"/>
    </xf>
    <xf numFmtId="9" fontId="66" fillId="0" borderId="11" xfId="0" applyNumberFormat="1" applyFont="1" applyBorder="1" applyAlignment="1">
      <alignment horizontal="center" vertical="center"/>
    </xf>
    <xf numFmtId="2" fontId="66" fillId="0" borderId="22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center"/>
    </xf>
    <xf numFmtId="0" fontId="66" fillId="0" borderId="18" xfId="0" applyFont="1" applyBorder="1" applyAlignment="1">
      <alignment/>
    </xf>
    <xf numFmtId="2" fontId="66" fillId="0" borderId="18" xfId="0" applyNumberFormat="1" applyFont="1" applyBorder="1" applyAlignment="1">
      <alignment horizontal="center" vertical="center"/>
    </xf>
    <xf numFmtId="9" fontId="66" fillId="0" borderId="18" xfId="0" applyNumberFormat="1" applyFont="1" applyBorder="1" applyAlignment="1">
      <alignment horizontal="center" vertical="center"/>
    </xf>
    <xf numFmtId="2" fontId="66" fillId="0" borderId="28" xfId="0" applyNumberFormat="1" applyFont="1" applyBorder="1" applyAlignment="1">
      <alignment horizontal="center" vertical="center"/>
    </xf>
    <xf numFmtId="2" fontId="68" fillId="34" borderId="21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9" fillId="0" borderId="0" xfId="0" applyFont="1" applyBorder="1" applyAlignment="1">
      <alignment horizontal="center"/>
    </xf>
    <xf numFmtId="0" fontId="69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center" vertical="top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4" fillId="0" borderId="0" xfId="0" applyFont="1" applyAlignment="1">
      <alignment horizontal="left" vertical="top" wrapText="1"/>
    </xf>
    <xf numFmtId="0" fontId="69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8" fillId="34" borderId="26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9" fontId="9" fillId="0" borderId="11" xfId="0" applyNumberFormat="1" applyFont="1" applyBorder="1" applyAlignment="1">
      <alignment/>
    </xf>
    <xf numFmtId="169" fontId="9" fillId="0" borderId="3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9" fontId="9" fillId="0" borderId="10" xfId="0" applyNumberFormat="1" applyFont="1" applyBorder="1" applyAlignment="1">
      <alignment/>
    </xf>
    <xf numFmtId="169" fontId="9" fillId="0" borderId="10" xfId="0" applyNumberFormat="1" applyFont="1" applyBorder="1" applyAlignment="1">
      <alignment/>
    </xf>
    <xf numFmtId="169" fontId="9" fillId="0" borderId="10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11" fillId="0" borderId="12" xfId="0" applyFont="1" applyBorder="1" applyAlignment="1">
      <alignment/>
    </xf>
    <xf numFmtId="9" fontId="9" fillId="0" borderId="18" xfId="0" applyNumberFormat="1" applyFont="1" applyBorder="1" applyAlignment="1">
      <alignment/>
    </xf>
    <xf numFmtId="169" fontId="9" fillId="0" borderId="18" xfId="0" applyNumberFormat="1" applyFont="1" applyBorder="1" applyAlignment="1">
      <alignment/>
    </xf>
    <xf numFmtId="2" fontId="8" fillId="0" borderId="17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2" fontId="61" fillId="33" borderId="34" xfId="0" applyNumberFormat="1" applyFont="1" applyFill="1" applyBorder="1" applyAlignment="1">
      <alignment horizontal="center" vertical="center"/>
    </xf>
    <xf numFmtId="2" fontId="12" fillId="34" borderId="2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9" fontId="9" fillId="0" borderId="12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left" vertical="top" wrapText="1"/>
    </xf>
    <xf numFmtId="0" fontId="10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vertical="top"/>
    </xf>
    <xf numFmtId="2" fontId="9" fillId="0" borderId="30" xfId="0" applyNumberFormat="1" applyFont="1" applyBorder="1" applyAlignment="1">
      <alignment horizontal="center" vertical="center"/>
    </xf>
    <xf numFmtId="9" fontId="9" fillId="0" borderId="3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/>
    </xf>
    <xf numFmtId="0" fontId="10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/>
    </xf>
    <xf numFmtId="0" fontId="9" fillId="35" borderId="1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/>
    </xf>
    <xf numFmtId="0" fontId="9" fillId="35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/>
    </xf>
    <xf numFmtId="0" fontId="10" fillId="33" borderId="12" xfId="0" applyFont="1" applyFill="1" applyBorder="1" applyAlignment="1">
      <alignment horizontal="left" vertical="top" wrapText="1"/>
    </xf>
    <xf numFmtId="0" fontId="10" fillId="33" borderId="32" xfId="0" applyFont="1" applyFill="1" applyBorder="1" applyAlignment="1">
      <alignment horizontal="left" vertical="top" wrapText="1"/>
    </xf>
    <xf numFmtId="0" fontId="10" fillId="33" borderId="36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vertical="top"/>
    </xf>
    <xf numFmtId="9" fontId="9" fillId="0" borderId="32" xfId="0" applyNumberFormat="1" applyFont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168" fontId="12" fillId="34" borderId="26" xfId="0" applyNumberFormat="1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2" xfId="0" applyFont="1" applyBorder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/>
    </xf>
    <xf numFmtId="0" fontId="10" fillId="0" borderId="30" xfId="0" applyNumberFormat="1" applyFont="1" applyBorder="1" applyAlignment="1">
      <alignment horizontal="left" vertical="top" wrapText="1"/>
    </xf>
    <xf numFmtId="0" fontId="10" fillId="33" borderId="30" xfId="0" applyNumberFormat="1" applyFont="1" applyFill="1" applyBorder="1" applyAlignment="1">
      <alignment horizontal="left" vertical="top" wrapText="1"/>
    </xf>
    <xf numFmtId="0" fontId="20" fillId="0" borderId="18" xfId="0" applyFont="1" applyBorder="1" applyAlignment="1">
      <alignment/>
    </xf>
    <xf numFmtId="0" fontId="10" fillId="33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2" fontId="10" fillId="0" borderId="30" xfId="0" applyNumberFormat="1" applyFont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/>
    </xf>
    <xf numFmtId="0" fontId="61" fillId="0" borderId="0" xfId="0" applyFont="1" applyAlignment="1">
      <alignment horizontal="left" vertical="top" wrapText="1"/>
    </xf>
    <xf numFmtId="0" fontId="65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70" fillId="0" borderId="0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0" fontId="12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66" fillId="0" borderId="0" xfId="0" applyFont="1" applyAlignment="1">
      <alignment horizontal="left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37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71" fillId="0" borderId="0" xfId="0" applyFont="1" applyBorder="1" applyAlignment="1">
      <alignment horizontal="left"/>
    </xf>
    <xf numFmtId="0" fontId="64" fillId="0" borderId="0" xfId="0" applyFont="1" applyAlignment="1">
      <alignment horizontal="left" vertical="top" wrapText="1"/>
    </xf>
    <xf numFmtId="0" fontId="69" fillId="0" borderId="0" xfId="0" applyFont="1" applyAlignment="1">
      <alignment horizontal="left" vertical="top" wrapText="1"/>
    </xf>
    <xf numFmtId="0" fontId="66" fillId="0" borderId="0" xfId="0" applyFont="1" applyAlignment="1">
      <alignment horizontal="left" vertical="top" wrapText="1"/>
    </xf>
    <xf numFmtId="0" fontId="68" fillId="0" borderId="45" xfId="0" applyFont="1" applyBorder="1" applyAlignment="1">
      <alignment horizontal="left" vertical="top" wrapText="1"/>
    </xf>
    <xf numFmtId="0" fontId="68" fillId="0" borderId="46" xfId="0" applyFont="1" applyBorder="1" applyAlignment="1">
      <alignment horizontal="left" vertical="top" wrapText="1"/>
    </xf>
    <xf numFmtId="0" fontId="66" fillId="0" borderId="45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0" fontId="66" fillId="0" borderId="46" xfId="0" applyFont="1" applyBorder="1" applyAlignment="1">
      <alignment horizontal="left" vertical="top" wrapText="1"/>
    </xf>
    <xf numFmtId="0" fontId="68" fillId="0" borderId="47" xfId="0" applyFont="1" applyBorder="1" applyAlignment="1">
      <alignment horizontal="left" vertical="top" wrapText="1"/>
    </xf>
    <xf numFmtId="0" fontId="68" fillId="0" borderId="48" xfId="0" applyFont="1" applyBorder="1" applyAlignment="1">
      <alignment horizontal="left" vertical="top" wrapText="1"/>
    </xf>
    <xf numFmtId="0" fontId="66" fillId="0" borderId="47" xfId="0" applyFont="1" applyBorder="1" applyAlignment="1">
      <alignment horizontal="left" vertical="top" wrapText="1"/>
    </xf>
    <xf numFmtId="0" fontId="66" fillId="0" borderId="36" xfId="0" applyFont="1" applyBorder="1" applyAlignment="1">
      <alignment horizontal="left" vertical="top" wrapText="1"/>
    </xf>
    <xf numFmtId="0" fontId="66" fillId="0" borderId="48" xfId="0" applyFont="1" applyBorder="1" applyAlignment="1">
      <alignment horizontal="left" vertical="top" wrapText="1"/>
    </xf>
    <xf numFmtId="0" fontId="68" fillId="34" borderId="20" xfId="0" applyFont="1" applyFill="1" applyBorder="1" applyAlignment="1">
      <alignment horizontal="center" vertical="top"/>
    </xf>
    <xf numFmtId="0" fontId="68" fillId="34" borderId="21" xfId="0" applyFont="1" applyFill="1" applyBorder="1" applyAlignment="1">
      <alignment horizontal="center" vertical="top"/>
    </xf>
    <xf numFmtId="0" fontId="68" fillId="0" borderId="49" xfId="0" applyFont="1" applyBorder="1" applyAlignment="1">
      <alignment horizontal="left" vertical="top" wrapText="1"/>
    </xf>
    <xf numFmtId="0" fontId="68" fillId="0" borderId="50" xfId="0" applyFont="1" applyBorder="1" applyAlignment="1">
      <alignment horizontal="left" vertical="top" wrapText="1"/>
    </xf>
    <xf numFmtId="0" fontId="66" fillId="0" borderId="49" xfId="0" applyFont="1" applyBorder="1" applyAlignment="1">
      <alignment horizontal="left" vertical="top" wrapText="1"/>
    </xf>
    <xf numFmtId="0" fontId="66" fillId="0" borderId="51" xfId="0" applyFont="1" applyBorder="1" applyAlignment="1">
      <alignment horizontal="left" vertical="top" wrapText="1"/>
    </xf>
    <xf numFmtId="0" fontId="66" fillId="0" borderId="50" xfId="0" applyFont="1" applyBorder="1" applyAlignment="1">
      <alignment horizontal="left" vertical="top" wrapText="1"/>
    </xf>
    <xf numFmtId="0" fontId="68" fillId="0" borderId="45" xfId="0" applyFont="1" applyBorder="1" applyAlignment="1">
      <alignment horizontal="left" vertical="top"/>
    </xf>
    <xf numFmtId="0" fontId="68" fillId="0" borderId="46" xfId="0" applyFont="1" applyBorder="1" applyAlignment="1">
      <alignment horizontal="left" vertical="top"/>
    </xf>
    <xf numFmtId="0" fontId="5" fillId="34" borderId="52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4" borderId="51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7" fillId="34" borderId="55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5" fillId="34" borderId="33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left" vertical="top" wrapText="1"/>
    </xf>
    <xf numFmtId="0" fontId="7" fillId="34" borderId="15" xfId="0" applyFont="1" applyFill="1" applyBorder="1" applyAlignment="1">
      <alignment horizontal="left" vertical="top" wrapText="1"/>
    </xf>
    <xf numFmtId="0" fontId="7" fillId="34" borderId="39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0" fillId="33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3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2" fontId="3" fillId="34" borderId="21" xfId="0" applyNumberFormat="1" applyFont="1" applyFill="1" applyBorder="1" applyAlignment="1">
      <alignment horizontal="center"/>
    </xf>
    <xf numFmtId="0" fontId="10" fillId="33" borderId="18" xfId="0" applyFont="1" applyFill="1" applyBorder="1" applyAlignment="1">
      <alignment horizontal="left" vertical="top" wrapText="1"/>
    </xf>
    <xf numFmtId="4" fontId="3" fillId="34" borderId="26" xfId="0" applyNumberFormat="1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horizontal="center" vertical="center"/>
    </xf>
    <xf numFmtId="2" fontId="68" fillId="34" borderId="26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169" fontId="9" fillId="0" borderId="11" xfId="0" applyNumberFormat="1" applyFont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I12" sqref="I12:I25"/>
    </sheetView>
  </sheetViews>
  <sheetFormatPr defaultColWidth="9.140625" defaultRowHeight="15"/>
  <cols>
    <col min="1" max="1" width="3.57421875" style="0" customWidth="1"/>
    <col min="2" max="2" width="37.8515625" style="0" customWidth="1"/>
    <col min="3" max="3" width="10.8515625" style="0" customWidth="1"/>
    <col min="4" max="4" width="10.57421875" style="0" customWidth="1"/>
    <col min="5" max="5" width="5.421875" style="0" customWidth="1"/>
    <col min="6" max="6" width="14.421875" style="0" customWidth="1"/>
    <col min="7" max="7" width="12.00390625" style="0" customWidth="1"/>
    <col min="8" max="8" width="10.7109375" style="0" customWidth="1"/>
    <col min="9" max="9" width="3.7109375" style="0" customWidth="1"/>
    <col min="11" max="11" width="11.421875" style="0" customWidth="1"/>
    <col min="12" max="12" width="10.7109375" style="0" customWidth="1"/>
  </cols>
  <sheetData>
    <row r="1" spans="1:12" ht="28.5" customHeight="1">
      <c r="A1" s="226" t="s">
        <v>275</v>
      </c>
      <c r="B1" s="226"/>
      <c r="C1" s="1"/>
      <c r="D1" s="227"/>
      <c r="E1" s="227"/>
      <c r="K1" s="230" t="s">
        <v>350</v>
      </c>
      <c r="L1" s="230"/>
    </row>
    <row r="2" spans="1:12" ht="15">
      <c r="A2" s="56" t="s">
        <v>140</v>
      </c>
      <c r="B2" s="56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7.25" customHeight="1">
      <c r="A3" s="258" t="s">
        <v>15</v>
      </c>
      <c r="B3" s="258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">
      <c r="A4" s="228" t="s">
        <v>16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ht="9" customHeight="1"/>
    <row r="6" spans="1:5" ht="9" customHeight="1">
      <c r="A6" s="5"/>
      <c r="B6" s="5"/>
      <c r="C6" s="5"/>
      <c r="D6" s="5"/>
      <c r="E6" s="5"/>
    </row>
    <row r="7" spans="1:5" ht="15.75">
      <c r="A7" s="2" t="s">
        <v>14</v>
      </c>
      <c r="B7" s="3"/>
      <c r="C7" s="4"/>
      <c r="D7" s="4"/>
      <c r="E7" s="4"/>
    </row>
    <row r="8" spans="1:5" ht="15">
      <c r="A8" s="6" t="s">
        <v>13</v>
      </c>
      <c r="B8" s="3"/>
      <c r="C8" s="4"/>
      <c r="D8" s="4"/>
      <c r="E8" s="4"/>
    </row>
    <row r="9" spans="1:5" ht="9.75" customHeight="1" thickBot="1">
      <c r="A9" s="4"/>
      <c r="B9" s="4"/>
      <c r="C9" s="4"/>
      <c r="D9" s="4"/>
      <c r="E9" s="4"/>
    </row>
    <row r="10" spans="1:12" ht="27.75" customHeight="1">
      <c r="A10" s="233" t="s">
        <v>0</v>
      </c>
      <c r="B10" s="224" t="s">
        <v>17</v>
      </c>
      <c r="C10" s="224" t="s">
        <v>1</v>
      </c>
      <c r="D10" s="224" t="s">
        <v>12</v>
      </c>
      <c r="E10" s="224" t="s">
        <v>11</v>
      </c>
      <c r="F10" s="218" t="s">
        <v>32</v>
      </c>
      <c r="G10" s="218" t="s">
        <v>18</v>
      </c>
      <c r="H10" s="218" t="s">
        <v>19</v>
      </c>
      <c r="I10" s="218" t="s">
        <v>29</v>
      </c>
      <c r="J10" s="218"/>
      <c r="K10" s="218" t="s">
        <v>2</v>
      </c>
      <c r="L10" s="220" t="s">
        <v>20</v>
      </c>
    </row>
    <row r="11" spans="1:12" ht="12.75" customHeight="1" thickBot="1">
      <c r="A11" s="234"/>
      <c r="B11" s="225"/>
      <c r="C11" s="225"/>
      <c r="D11" s="225"/>
      <c r="E11" s="225"/>
      <c r="F11" s="219"/>
      <c r="G11" s="219"/>
      <c r="H11" s="219"/>
      <c r="I11" s="26" t="s">
        <v>30</v>
      </c>
      <c r="J11" s="26" t="s">
        <v>31</v>
      </c>
      <c r="K11" s="219"/>
      <c r="L11" s="221"/>
    </row>
    <row r="12" spans="1:12" ht="17.25" customHeight="1">
      <c r="A12" s="27">
        <v>1</v>
      </c>
      <c r="B12" s="18" t="s">
        <v>35</v>
      </c>
      <c r="C12" s="19" t="s">
        <v>3</v>
      </c>
      <c r="D12" s="20" t="s">
        <v>10</v>
      </c>
      <c r="E12" s="20">
        <v>120</v>
      </c>
      <c r="F12" s="12"/>
      <c r="G12" s="29"/>
      <c r="H12" s="29">
        <f>G12*E12</f>
        <v>0</v>
      </c>
      <c r="I12" s="80"/>
      <c r="J12" s="29">
        <f>I12*G12</f>
        <v>0</v>
      </c>
      <c r="K12" s="29">
        <f>ROUND(J12+G12,2)</f>
        <v>0</v>
      </c>
      <c r="L12" s="61">
        <f>K12*E12</f>
        <v>0</v>
      </c>
    </row>
    <row r="13" spans="1:12" ht="12.75" customHeight="1">
      <c r="A13" s="28">
        <v>2</v>
      </c>
      <c r="B13" s="21" t="s">
        <v>36</v>
      </c>
      <c r="C13" s="22" t="s">
        <v>3</v>
      </c>
      <c r="D13" s="23" t="s">
        <v>10</v>
      </c>
      <c r="E13" s="23">
        <v>100</v>
      </c>
      <c r="F13" s="11"/>
      <c r="G13" s="38"/>
      <c r="H13" s="38">
        <f aca="true" t="shared" si="0" ref="H13:H25">G13*E13</f>
        <v>0</v>
      </c>
      <c r="I13" s="82"/>
      <c r="J13" s="38">
        <f aca="true" t="shared" si="1" ref="J13:J25">I13*G13</f>
        <v>0</v>
      </c>
      <c r="K13" s="38">
        <f>ROUND(J13+G13,2)</f>
        <v>0</v>
      </c>
      <c r="L13" s="64">
        <f aca="true" t="shared" si="2" ref="L13:L25">K13*E13</f>
        <v>0</v>
      </c>
    </row>
    <row r="14" spans="1:12" ht="27" customHeight="1">
      <c r="A14" s="28">
        <v>3</v>
      </c>
      <c r="B14" s="24" t="s">
        <v>8</v>
      </c>
      <c r="C14" s="23" t="s">
        <v>3</v>
      </c>
      <c r="D14" s="23" t="s">
        <v>10</v>
      </c>
      <c r="E14" s="23">
        <v>600</v>
      </c>
      <c r="F14" s="11"/>
      <c r="G14" s="38"/>
      <c r="H14" s="38">
        <f t="shared" si="0"/>
        <v>0</v>
      </c>
      <c r="I14" s="82"/>
      <c r="J14" s="38">
        <f t="shared" si="1"/>
        <v>0</v>
      </c>
      <c r="K14" s="38">
        <f aca="true" t="shared" si="3" ref="K14:K25">ROUND(J14+G14,2)</f>
        <v>0</v>
      </c>
      <c r="L14" s="64">
        <f t="shared" si="2"/>
        <v>0</v>
      </c>
    </row>
    <row r="15" spans="1:12" ht="26.25" customHeight="1">
      <c r="A15" s="28">
        <v>4</v>
      </c>
      <c r="B15" s="24" t="s">
        <v>7</v>
      </c>
      <c r="C15" s="22" t="s">
        <v>4</v>
      </c>
      <c r="D15" s="23" t="s">
        <v>10</v>
      </c>
      <c r="E15" s="23">
        <v>300</v>
      </c>
      <c r="F15" s="11"/>
      <c r="G15" s="38"/>
      <c r="H15" s="38">
        <f t="shared" si="0"/>
        <v>0</v>
      </c>
      <c r="I15" s="82"/>
      <c r="J15" s="38">
        <f t="shared" si="1"/>
        <v>0</v>
      </c>
      <c r="K15" s="38">
        <f t="shared" si="3"/>
        <v>0</v>
      </c>
      <c r="L15" s="64">
        <f t="shared" si="2"/>
        <v>0</v>
      </c>
    </row>
    <row r="16" spans="1:12" ht="16.5" customHeight="1">
      <c r="A16" s="28">
        <v>5</v>
      </c>
      <c r="B16" s="21" t="s">
        <v>5</v>
      </c>
      <c r="C16" s="22" t="s">
        <v>3</v>
      </c>
      <c r="D16" s="23" t="s">
        <v>10</v>
      </c>
      <c r="E16" s="23">
        <v>300</v>
      </c>
      <c r="F16" s="11"/>
      <c r="G16" s="38"/>
      <c r="H16" s="38">
        <f t="shared" si="0"/>
        <v>0</v>
      </c>
      <c r="I16" s="82"/>
      <c r="J16" s="38">
        <f t="shared" si="1"/>
        <v>0</v>
      </c>
      <c r="K16" s="38">
        <f t="shared" si="3"/>
        <v>0</v>
      </c>
      <c r="L16" s="64">
        <f t="shared" si="2"/>
        <v>0</v>
      </c>
    </row>
    <row r="17" spans="1:12" ht="17.25" customHeight="1">
      <c r="A17" s="28">
        <v>6</v>
      </c>
      <c r="B17" s="24" t="s">
        <v>6</v>
      </c>
      <c r="C17" s="23" t="s">
        <v>3</v>
      </c>
      <c r="D17" s="23" t="s">
        <v>10</v>
      </c>
      <c r="E17" s="23">
        <v>250</v>
      </c>
      <c r="F17" s="11"/>
      <c r="G17" s="38"/>
      <c r="H17" s="38">
        <f t="shared" si="0"/>
        <v>0</v>
      </c>
      <c r="I17" s="82"/>
      <c r="J17" s="38">
        <f t="shared" si="1"/>
        <v>0</v>
      </c>
      <c r="K17" s="38">
        <f t="shared" si="3"/>
        <v>0</v>
      </c>
      <c r="L17" s="64">
        <f t="shared" si="2"/>
        <v>0</v>
      </c>
    </row>
    <row r="18" spans="1:12" ht="15.75" customHeight="1">
      <c r="A18" s="28">
        <v>7</v>
      </c>
      <c r="B18" s="180" t="s">
        <v>298</v>
      </c>
      <c r="C18" s="23" t="s">
        <v>3</v>
      </c>
      <c r="D18" s="23" t="s">
        <v>10</v>
      </c>
      <c r="E18" s="23">
        <v>50</v>
      </c>
      <c r="F18" s="11"/>
      <c r="G18" s="38"/>
      <c r="H18" s="38">
        <f t="shared" si="0"/>
        <v>0</v>
      </c>
      <c r="I18" s="82"/>
      <c r="J18" s="38">
        <f t="shared" si="1"/>
        <v>0</v>
      </c>
      <c r="K18" s="38">
        <f t="shared" si="3"/>
        <v>0</v>
      </c>
      <c r="L18" s="64">
        <f t="shared" si="2"/>
        <v>0</v>
      </c>
    </row>
    <row r="19" spans="1:12" ht="15">
      <c r="A19" s="28">
        <v>8</v>
      </c>
      <c r="B19" s="21" t="s">
        <v>34</v>
      </c>
      <c r="C19" s="25" t="s">
        <v>9</v>
      </c>
      <c r="D19" s="23" t="s">
        <v>10</v>
      </c>
      <c r="E19" s="23">
        <v>200</v>
      </c>
      <c r="F19" s="11"/>
      <c r="G19" s="38"/>
      <c r="H19" s="38">
        <f t="shared" si="0"/>
        <v>0</v>
      </c>
      <c r="I19" s="82"/>
      <c r="J19" s="38">
        <f t="shared" si="1"/>
        <v>0</v>
      </c>
      <c r="K19" s="38">
        <f t="shared" si="3"/>
        <v>0</v>
      </c>
      <c r="L19" s="64">
        <f t="shared" si="2"/>
        <v>0</v>
      </c>
    </row>
    <row r="20" spans="1:12" ht="15">
      <c r="A20" s="28">
        <v>9</v>
      </c>
      <c r="B20" s="24" t="s">
        <v>37</v>
      </c>
      <c r="C20" s="25" t="s">
        <v>3</v>
      </c>
      <c r="D20" s="23" t="s">
        <v>10</v>
      </c>
      <c r="E20" s="23">
        <v>120</v>
      </c>
      <c r="F20" s="11"/>
      <c r="G20" s="38"/>
      <c r="H20" s="38">
        <f t="shared" si="0"/>
        <v>0</v>
      </c>
      <c r="I20" s="82"/>
      <c r="J20" s="38">
        <f t="shared" si="1"/>
        <v>0</v>
      </c>
      <c r="K20" s="38">
        <f t="shared" si="3"/>
        <v>0</v>
      </c>
      <c r="L20" s="64">
        <f t="shared" si="2"/>
        <v>0</v>
      </c>
    </row>
    <row r="21" spans="1:12" ht="15">
      <c r="A21" s="28">
        <v>10</v>
      </c>
      <c r="B21" s="24" t="s">
        <v>38</v>
      </c>
      <c r="C21" s="23" t="s">
        <v>3</v>
      </c>
      <c r="D21" s="23" t="s">
        <v>10</v>
      </c>
      <c r="E21" s="23">
        <v>120</v>
      </c>
      <c r="F21" s="11"/>
      <c r="G21" s="38"/>
      <c r="H21" s="38">
        <f t="shared" si="0"/>
        <v>0</v>
      </c>
      <c r="I21" s="82"/>
      <c r="J21" s="38">
        <f t="shared" si="1"/>
        <v>0</v>
      </c>
      <c r="K21" s="38">
        <f t="shared" si="3"/>
        <v>0</v>
      </c>
      <c r="L21" s="64">
        <f t="shared" si="2"/>
        <v>0</v>
      </c>
    </row>
    <row r="22" spans="1:12" ht="15">
      <c r="A22" s="28">
        <v>11</v>
      </c>
      <c r="B22" s="24" t="s">
        <v>299</v>
      </c>
      <c r="C22" s="23" t="s">
        <v>300</v>
      </c>
      <c r="D22" s="23" t="s">
        <v>10</v>
      </c>
      <c r="E22" s="23">
        <v>100</v>
      </c>
      <c r="F22" s="11"/>
      <c r="G22" s="38"/>
      <c r="H22" s="38">
        <f t="shared" si="0"/>
        <v>0</v>
      </c>
      <c r="I22" s="82"/>
      <c r="J22" s="38">
        <f t="shared" si="1"/>
        <v>0</v>
      </c>
      <c r="K22" s="38">
        <f t="shared" si="3"/>
        <v>0</v>
      </c>
      <c r="L22" s="64">
        <f t="shared" si="2"/>
        <v>0</v>
      </c>
    </row>
    <row r="23" spans="1:12" ht="15" hidden="1">
      <c r="A23" s="28"/>
      <c r="B23" s="24"/>
      <c r="C23" s="23"/>
      <c r="D23" s="23"/>
      <c r="E23" s="23"/>
      <c r="F23" s="11"/>
      <c r="G23" s="38"/>
      <c r="H23" s="38"/>
      <c r="I23" s="82"/>
      <c r="J23" s="38"/>
      <c r="K23" s="38"/>
      <c r="L23" s="64"/>
    </row>
    <row r="24" spans="1:12" ht="15">
      <c r="A24" s="28">
        <v>12</v>
      </c>
      <c r="B24" s="24" t="s">
        <v>28</v>
      </c>
      <c r="C24" s="23" t="s">
        <v>4</v>
      </c>
      <c r="D24" s="23" t="s">
        <v>10</v>
      </c>
      <c r="E24" s="23">
        <v>150</v>
      </c>
      <c r="F24" s="11"/>
      <c r="G24" s="38"/>
      <c r="H24" s="38">
        <f t="shared" si="0"/>
        <v>0</v>
      </c>
      <c r="I24" s="82"/>
      <c r="J24" s="38">
        <f t="shared" si="1"/>
        <v>0</v>
      </c>
      <c r="K24" s="38">
        <f t="shared" si="3"/>
        <v>0</v>
      </c>
      <c r="L24" s="64">
        <f t="shared" si="2"/>
        <v>0</v>
      </c>
    </row>
    <row r="25" spans="1:12" ht="15.75" thickBot="1">
      <c r="A25" s="28">
        <v>13</v>
      </c>
      <c r="B25" s="31" t="s">
        <v>39</v>
      </c>
      <c r="C25" s="32" t="s">
        <v>3</v>
      </c>
      <c r="D25" s="32" t="s">
        <v>10</v>
      </c>
      <c r="E25" s="32">
        <v>120</v>
      </c>
      <c r="F25" s="33"/>
      <c r="G25" s="38"/>
      <c r="H25" s="39">
        <f t="shared" si="0"/>
        <v>0</v>
      </c>
      <c r="I25" s="84"/>
      <c r="J25" s="39">
        <f t="shared" si="1"/>
        <v>0</v>
      </c>
      <c r="K25" s="38">
        <f t="shared" si="3"/>
        <v>0</v>
      </c>
      <c r="L25" s="85">
        <f t="shared" si="2"/>
        <v>0</v>
      </c>
    </row>
    <row r="26" spans="1:12" ht="15.75" thickBot="1">
      <c r="A26" s="222" t="s">
        <v>25</v>
      </c>
      <c r="B26" s="223"/>
      <c r="C26" s="223"/>
      <c r="D26" s="223"/>
      <c r="E26" s="223"/>
      <c r="F26" s="223"/>
      <c r="G26" s="147" t="s">
        <v>26</v>
      </c>
      <c r="H26" s="148">
        <f>SUM(H12:H25)</f>
        <v>0</v>
      </c>
      <c r="I26" s="149" t="s">
        <v>26</v>
      </c>
      <c r="J26" s="150" t="s">
        <v>26</v>
      </c>
      <c r="K26" s="150" t="s">
        <v>26</v>
      </c>
      <c r="L26" s="148">
        <f>SUM(L12:L25)</f>
        <v>0</v>
      </c>
    </row>
    <row r="27" spans="1:12" ht="9.75" customHeight="1">
      <c r="A27" s="13"/>
      <c r="B27" s="13"/>
      <c r="C27" s="13"/>
      <c r="D27" s="13"/>
      <c r="E27" s="13"/>
      <c r="F27" s="13"/>
      <c r="G27" s="13"/>
      <c r="H27" s="13"/>
      <c r="I27" s="13"/>
      <c r="J27" s="14"/>
      <c r="K27" s="15"/>
      <c r="L27" s="14"/>
    </row>
    <row r="28" spans="1:12" ht="15">
      <c r="A28" s="231" t="s">
        <v>27</v>
      </c>
      <c r="B28" s="231"/>
      <c r="C28" s="231"/>
      <c r="D28" s="231"/>
      <c r="E28" s="231"/>
      <c r="F28" s="231"/>
      <c r="G28" s="13"/>
      <c r="H28" s="13"/>
      <c r="I28" s="13"/>
      <c r="J28" s="14"/>
      <c r="K28" s="15"/>
      <c r="L28" s="14"/>
    </row>
    <row r="29" spans="1:12" ht="15">
      <c r="A29" s="13"/>
      <c r="B29" s="13"/>
      <c r="C29" s="13"/>
      <c r="D29" s="13"/>
      <c r="E29" s="13"/>
      <c r="F29" s="13"/>
      <c r="G29" s="13"/>
      <c r="H29" s="13"/>
      <c r="I29" s="13"/>
      <c r="J29" s="14"/>
      <c r="K29" s="15"/>
      <c r="L29" s="14"/>
    </row>
    <row r="30" spans="1:12" ht="45" customHeight="1">
      <c r="A30" s="232" t="s">
        <v>33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</row>
    <row r="31" ht="6" customHeight="1"/>
    <row r="32" spans="1:11" ht="15">
      <c r="A32" s="8" t="s">
        <v>21</v>
      </c>
      <c r="B32" s="9"/>
      <c r="C32" s="9"/>
      <c r="D32" s="9"/>
      <c r="E32" s="9"/>
      <c r="F32" s="16"/>
      <c r="G32" s="229" t="s">
        <v>22</v>
      </c>
      <c r="H32" s="229"/>
      <c r="I32" s="229"/>
      <c r="J32" s="229"/>
      <c r="K32" s="229"/>
    </row>
    <row r="33" spans="1:11" ht="26.25" customHeight="1">
      <c r="A33" s="10" t="s">
        <v>23</v>
      </c>
      <c r="B33" s="10"/>
      <c r="C33" s="10"/>
      <c r="D33" s="10"/>
      <c r="E33" s="10"/>
      <c r="F33" s="17"/>
      <c r="G33" s="227" t="s">
        <v>24</v>
      </c>
      <c r="H33" s="227"/>
      <c r="I33" s="227"/>
      <c r="J33" s="227"/>
      <c r="K33" s="227"/>
    </row>
  </sheetData>
  <sheetProtection selectLockedCells="1" selectUnlockedCells="1"/>
  <mergeCells count="21">
    <mergeCell ref="A3:B3"/>
    <mergeCell ref="A1:B1"/>
    <mergeCell ref="D1:E1"/>
    <mergeCell ref="A4:L4"/>
    <mergeCell ref="G32:K32"/>
    <mergeCell ref="G33:K33"/>
    <mergeCell ref="K1:L1"/>
    <mergeCell ref="A28:F28"/>
    <mergeCell ref="A30:L30"/>
    <mergeCell ref="A10:A11"/>
    <mergeCell ref="B10:B11"/>
    <mergeCell ref="I10:J10"/>
    <mergeCell ref="K10:K11"/>
    <mergeCell ref="L10:L11"/>
    <mergeCell ref="A26:F26"/>
    <mergeCell ref="C10:C11"/>
    <mergeCell ref="D10:D11"/>
    <mergeCell ref="E10:E11"/>
    <mergeCell ref="F10:F11"/>
    <mergeCell ref="G10:G11"/>
    <mergeCell ref="H10:H1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8"/>
  <sheetViews>
    <sheetView zoomScalePageLayoutView="0" workbookViewId="0" topLeftCell="A1">
      <selection activeCell="L101" sqref="L101"/>
    </sheetView>
  </sheetViews>
  <sheetFormatPr defaultColWidth="9.140625" defaultRowHeight="15"/>
  <cols>
    <col min="1" max="1" width="4.28125" style="0" customWidth="1"/>
    <col min="2" max="2" width="38.28125" style="0" customWidth="1"/>
    <col min="3" max="3" width="11.421875" style="0" customWidth="1"/>
    <col min="4" max="4" width="9.28125" style="0" customWidth="1"/>
    <col min="5" max="5" width="6.00390625" style="0" customWidth="1"/>
    <col min="6" max="6" width="14.7109375" style="0" customWidth="1"/>
    <col min="7" max="7" width="11.7109375" style="0" customWidth="1"/>
    <col min="8" max="8" width="8.140625" style="0" customWidth="1"/>
    <col min="9" max="9" width="4.8515625" style="0" customWidth="1"/>
    <col min="10" max="10" width="8.8515625" style="0" customWidth="1"/>
    <col min="11" max="11" width="11.57421875" style="0" customWidth="1"/>
    <col min="12" max="12" width="18.00390625" style="0" customWidth="1"/>
  </cols>
  <sheetData>
    <row r="1" spans="1:12" ht="28.5" customHeight="1">
      <c r="A1" s="226" t="s">
        <v>275</v>
      </c>
      <c r="B1" s="226"/>
      <c r="C1" s="1"/>
      <c r="D1" s="227"/>
      <c r="E1" s="227"/>
      <c r="K1" s="227" t="s">
        <v>350</v>
      </c>
      <c r="L1" s="227"/>
    </row>
    <row r="2" spans="1:12" ht="15">
      <c r="A2" s="56" t="s">
        <v>140</v>
      </c>
      <c r="B2" s="56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258" t="s">
        <v>15</v>
      </c>
      <c r="B3" s="258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">
      <c r="A5" s="228" t="s">
        <v>16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7" spans="1:3" ht="15.75">
      <c r="A7" s="44" t="s">
        <v>40</v>
      </c>
      <c r="B7" s="44"/>
      <c r="C7" s="44"/>
    </row>
    <row r="8" spans="1:23" ht="15">
      <c r="A8" s="45" t="s">
        <v>41</v>
      </c>
      <c r="B8" s="46"/>
      <c r="C8" s="46"/>
      <c r="D8" s="47"/>
      <c r="E8" s="4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5.75" thickBot="1">
      <c r="A9" s="48"/>
      <c r="B9" s="48"/>
      <c r="C9" s="48"/>
      <c r="D9" s="47"/>
      <c r="E9" s="47"/>
      <c r="M9" s="1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37.5" customHeight="1">
      <c r="A10" s="233" t="s">
        <v>0</v>
      </c>
      <c r="B10" s="224" t="s">
        <v>17</v>
      </c>
      <c r="C10" s="224" t="s">
        <v>1</v>
      </c>
      <c r="D10" s="218" t="s">
        <v>12</v>
      </c>
      <c r="E10" s="224" t="s">
        <v>11</v>
      </c>
      <c r="F10" s="218" t="s">
        <v>32</v>
      </c>
      <c r="G10" s="218" t="s">
        <v>18</v>
      </c>
      <c r="H10" s="241" t="s">
        <v>19</v>
      </c>
      <c r="I10" s="218" t="s">
        <v>29</v>
      </c>
      <c r="J10" s="218"/>
      <c r="K10" s="242" t="s">
        <v>2</v>
      </c>
      <c r="L10" s="220" t="s">
        <v>20</v>
      </c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</row>
    <row r="11" spans="1:23" ht="18" customHeight="1" thickBot="1">
      <c r="A11" s="237"/>
      <c r="B11" s="235"/>
      <c r="C11" s="235"/>
      <c r="D11" s="236"/>
      <c r="E11" s="235"/>
      <c r="F11" s="236"/>
      <c r="G11" s="236"/>
      <c r="H11" s="236"/>
      <c r="I11" s="49" t="s">
        <v>30</v>
      </c>
      <c r="J11" s="49" t="s">
        <v>31</v>
      </c>
      <c r="K11" s="236"/>
      <c r="L11" s="243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12" ht="31.5" customHeight="1">
      <c r="A12" s="161">
        <v>1</v>
      </c>
      <c r="B12" s="162" t="s">
        <v>284</v>
      </c>
      <c r="C12" s="163" t="s">
        <v>42</v>
      </c>
      <c r="D12" s="163" t="s">
        <v>10</v>
      </c>
      <c r="E12" s="164">
        <v>300</v>
      </c>
      <c r="F12" s="165"/>
      <c r="G12" s="166"/>
      <c r="H12" s="166">
        <f>G12*E12</f>
        <v>0</v>
      </c>
      <c r="I12" s="167"/>
      <c r="J12" s="168">
        <f>I12*G12</f>
        <v>0</v>
      </c>
      <c r="K12" s="168">
        <f>ROUND(J12+G12,2)</f>
        <v>0</v>
      </c>
      <c r="L12" s="169">
        <f>K12*E12</f>
        <v>0</v>
      </c>
    </row>
    <row r="13" spans="1:12" ht="31.5" customHeight="1">
      <c r="A13" s="62">
        <v>2</v>
      </c>
      <c r="B13" s="125" t="s">
        <v>285</v>
      </c>
      <c r="C13" s="67" t="s">
        <v>43</v>
      </c>
      <c r="D13" s="67" t="s">
        <v>10</v>
      </c>
      <c r="E13" s="67">
        <v>15</v>
      </c>
      <c r="F13" s="154"/>
      <c r="G13" s="166"/>
      <c r="H13" s="38">
        <f>G13*E13</f>
        <v>0</v>
      </c>
      <c r="I13" s="82"/>
      <c r="J13" s="170">
        <f>I13*G13</f>
        <v>0</v>
      </c>
      <c r="K13" s="170">
        <f>ROUND(J13+G13,2)</f>
        <v>0</v>
      </c>
      <c r="L13" s="171">
        <f>K13*E13</f>
        <v>0</v>
      </c>
    </row>
    <row r="14" spans="1:12" ht="55.5" customHeight="1">
      <c r="A14" s="161">
        <v>3</v>
      </c>
      <c r="B14" s="125" t="s">
        <v>301</v>
      </c>
      <c r="C14" s="67" t="s">
        <v>44</v>
      </c>
      <c r="D14" s="67" t="s">
        <v>10</v>
      </c>
      <c r="E14" s="67">
        <v>70</v>
      </c>
      <c r="F14" s="154"/>
      <c r="G14" s="166"/>
      <c r="H14" s="38">
        <f aca="true" t="shared" si="0" ref="H14:H77">G14*E14</f>
        <v>0</v>
      </c>
      <c r="I14" s="82"/>
      <c r="J14" s="170">
        <f aca="true" t="shared" si="1" ref="J14:J77">I14*G14</f>
        <v>0</v>
      </c>
      <c r="K14" s="170">
        <f aca="true" t="shared" si="2" ref="K14:K75">ROUND(J14+G14,2)</f>
        <v>0</v>
      </c>
      <c r="L14" s="171">
        <f aca="true" t="shared" si="3" ref="L14:L75">K14*E14</f>
        <v>0</v>
      </c>
    </row>
    <row r="15" spans="1:12" ht="31.5" customHeight="1">
      <c r="A15" s="62">
        <v>4</v>
      </c>
      <c r="B15" s="125" t="s">
        <v>45</v>
      </c>
      <c r="C15" s="67" t="s">
        <v>3</v>
      </c>
      <c r="D15" s="67" t="s">
        <v>46</v>
      </c>
      <c r="E15" s="67">
        <v>50</v>
      </c>
      <c r="F15" s="154"/>
      <c r="G15" s="166"/>
      <c r="H15" s="38">
        <f t="shared" si="0"/>
        <v>0</v>
      </c>
      <c r="I15" s="82"/>
      <c r="J15" s="170">
        <f t="shared" si="1"/>
        <v>0</v>
      </c>
      <c r="K15" s="170">
        <f t="shared" si="2"/>
        <v>0</v>
      </c>
      <c r="L15" s="171">
        <f t="shared" si="3"/>
        <v>0</v>
      </c>
    </row>
    <row r="16" spans="1:12" ht="31.5" customHeight="1">
      <c r="A16" s="161">
        <v>5</v>
      </c>
      <c r="B16" s="125" t="s">
        <v>47</v>
      </c>
      <c r="C16" s="172" t="s">
        <v>48</v>
      </c>
      <c r="D16" s="67" t="s">
        <v>10</v>
      </c>
      <c r="E16" s="67">
        <v>20</v>
      </c>
      <c r="F16" s="154"/>
      <c r="G16" s="166"/>
      <c r="H16" s="38">
        <f t="shared" si="0"/>
        <v>0</v>
      </c>
      <c r="I16" s="82"/>
      <c r="J16" s="170">
        <f t="shared" si="1"/>
        <v>0</v>
      </c>
      <c r="K16" s="170">
        <f t="shared" si="2"/>
        <v>0</v>
      </c>
      <c r="L16" s="171">
        <f t="shared" si="3"/>
        <v>0</v>
      </c>
    </row>
    <row r="17" spans="1:12" ht="31.5" customHeight="1">
      <c r="A17" s="62">
        <v>6</v>
      </c>
      <c r="B17" s="125" t="s">
        <v>302</v>
      </c>
      <c r="C17" s="67" t="s">
        <v>42</v>
      </c>
      <c r="D17" s="67" t="s">
        <v>10</v>
      </c>
      <c r="E17" s="173">
        <v>50</v>
      </c>
      <c r="F17" s="174"/>
      <c r="G17" s="166"/>
      <c r="H17" s="38">
        <f t="shared" si="0"/>
        <v>0</v>
      </c>
      <c r="I17" s="82"/>
      <c r="J17" s="170">
        <f t="shared" si="1"/>
        <v>0</v>
      </c>
      <c r="K17" s="170">
        <f t="shared" si="2"/>
        <v>0</v>
      </c>
      <c r="L17" s="171">
        <f t="shared" si="3"/>
        <v>0</v>
      </c>
    </row>
    <row r="18" spans="1:12" ht="31.5" customHeight="1">
      <c r="A18" s="161">
        <v>7</v>
      </c>
      <c r="B18" s="125" t="s">
        <v>49</v>
      </c>
      <c r="C18" s="175" t="s">
        <v>50</v>
      </c>
      <c r="D18" s="67" t="s">
        <v>46</v>
      </c>
      <c r="E18" s="67">
        <v>250</v>
      </c>
      <c r="F18" s="154"/>
      <c r="G18" s="166"/>
      <c r="H18" s="38">
        <f t="shared" si="0"/>
        <v>0</v>
      </c>
      <c r="I18" s="82"/>
      <c r="J18" s="170">
        <f t="shared" si="1"/>
        <v>0</v>
      </c>
      <c r="K18" s="170">
        <f t="shared" si="2"/>
        <v>0</v>
      </c>
      <c r="L18" s="171">
        <f t="shared" si="3"/>
        <v>0</v>
      </c>
    </row>
    <row r="19" spans="1:12" ht="31.5" customHeight="1">
      <c r="A19" s="62">
        <v>8</v>
      </c>
      <c r="B19" s="125" t="s">
        <v>51</v>
      </c>
      <c r="C19" s="175" t="s">
        <v>50</v>
      </c>
      <c r="D19" s="67" t="s">
        <v>46</v>
      </c>
      <c r="E19" s="67">
        <v>2</v>
      </c>
      <c r="F19" s="154"/>
      <c r="G19" s="166"/>
      <c r="H19" s="38">
        <f t="shared" si="0"/>
        <v>0</v>
      </c>
      <c r="I19" s="82"/>
      <c r="J19" s="170">
        <f t="shared" si="1"/>
        <v>0</v>
      </c>
      <c r="K19" s="170">
        <f t="shared" si="2"/>
        <v>0</v>
      </c>
      <c r="L19" s="171">
        <f t="shared" si="3"/>
        <v>0</v>
      </c>
    </row>
    <row r="20" spans="1:12" ht="42.75" customHeight="1">
      <c r="A20" s="161">
        <v>9</v>
      </c>
      <c r="B20" s="125" t="s">
        <v>52</v>
      </c>
      <c r="C20" s="67" t="s">
        <v>53</v>
      </c>
      <c r="D20" s="67" t="s">
        <v>10</v>
      </c>
      <c r="E20" s="67">
        <v>10</v>
      </c>
      <c r="F20" s="174"/>
      <c r="G20" s="166"/>
      <c r="H20" s="38">
        <f t="shared" si="0"/>
        <v>0</v>
      </c>
      <c r="I20" s="82"/>
      <c r="J20" s="170">
        <f t="shared" si="1"/>
        <v>0</v>
      </c>
      <c r="K20" s="170">
        <f t="shared" si="2"/>
        <v>0</v>
      </c>
      <c r="L20" s="171">
        <f t="shared" si="3"/>
        <v>0</v>
      </c>
    </row>
    <row r="21" spans="1:12" ht="31.5" customHeight="1">
      <c r="A21" s="62">
        <v>10</v>
      </c>
      <c r="B21" s="176" t="s">
        <v>54</v>
      </c>
      <c r="C21" s="67" t="s">
        <v>42</v>
      </c>
      <c r="D21" s="67" t="s">
        <v>10</v>
      </c>
      <c r="E21" s="67">
        <v>100</v>
      </c>
      <c r="F21" s="177"/>
      <c r="G21" s="166"/>
      <c r="H21" s="38">
        <f t="shared" si="0"/>
        <v>0</v>
      </c>
      <c r="I21" s="82"/>
      <c r="J21" s="170">
        <f t="shared" si="1"/>
        <v>0</v>
      </c>
      <c r="K21" s="170">
        <f t="shared" si="2"/>
        <v>0</v>
      </c>
      <c r="L21" s="171">
        <f t="shared" si="3"/>
        <v>0</v>
      </c>
    </row>
    <row r="22" spans="1:12" ht="31.5" customHeight="1">
      <c r="A22" s="161">
        <v>11</v>
      </c>
      <c r="B22" s="178" t="s">
        <v>55</v>
      </c>
      <c r="C22" s="67" t="s">
        <v>56</v>
      </c>
      <c r="D22" s="67" t="s">
        <v>10</v>
      </c>
      <c r="E22" s="67">
        <v>70</v>
      </c>
      <c r="F22" s="174"/>
      <c r="G22" s="166"/>
      <c r="H22" s="38">
        <f t="shared" si="0"/>
        <v>0</v>
      </c>
      <c r="I22" s="82"/>
      <c r="J22" s="170">
        <f t="shared" si="1"/>
        <v>0</v>
      </c>
      <c r="K22" s="170">
        <f t="shared" si="2"/>
        <v>0</v>
      </c>
      <c r="L22" s="171">
        <f t="shared" si="3"/>
        <v>0</v>
      </c>
    </row>
    <row r="23" spans="1:12" ht="43.5" customHeight="1">
      <c r="A23" s="62">
        <v>12</v>
      </c>
      <c r="B23" s="125" t="s">
        <v>57</v>
      </c>
      <c r="C23" s="67" t="s">
        <v>58</v>
      </c>
      <c r="D23" s="67" t="s">
        <v>10</v>
      </c>
      <c r="E23" s="67">
        <v>30</v>
      </c>
      <c r="F23" s="174"/>
      <c r="G23" s="166"/>
      <c r="H23" s="38">
        <f t="shared" si="0"/>
        <v>0</v>
      </c>
      <c r="I23" s="82"/>
      <c r="J23" s="170">
        <f t="shared" si="1"/>
        <v>0</v>
      </c>
      <c r="K23" s="170">
        <f t="shared" si="2"/>
        <v>0</v>
      </c>
      <c r="L23" s="171">
        <f t="shared" si="3"/>
        <v>0</v>
      </c>
    </row>
    <row r="24" spans="1:12" ht="38.25" customHeight="1">
      <c r="A24" s="161">
        <v>13</v>
      </c>
      <c r="B24" s="125" t="s">
        <v>59</v>
      </c>
      <c r="C24" s="67" t="s">
        <v>58</v>
      </c>
      <c r="D24" s="67" t="s">
        <v>10</v>
      </c>
      <c r="E24" s="67">
        <v>30</v>
      </c>
      <c r="F24" s="174"/>
      <c r="G24" s="166"/>
      <c r="H24" s="38">
        <f t="shared" si="0"/>
        <v>0</v>
      </c>
      <c r="I24" s="82"/>
      <c r="J24" s="170">
        <f t="shared" si="1"/>
        <v>0</v>
      </c>
      <c r="K24" s="170">
        <f t="shared" si="2"/>
        <v>0</v>
      </c>
      <c r="L24" s="171">
        <f t="shared" si="3"/>
        <v>0</v>
      </c>
    </row>
    <row r="25" spans="1:12" ht="31.5" customHeight="1">
      <c r="A25" s="62">
        <v>14</v>
      </c>
      <c r="B25" s="125" t="s">
        <v>60</v>
      </c>
      <c r="C25" s="67" t="s">
        <v>58</v>
      </c>
      <c r="D25" s="67" t="s">
        <v>10</v>
      </c>
      <c r="E25" s="67">
        <v>30</v>
      </c>
      <c r="F25" s="174"/>
      <c r="G25" s="166"/>
      <c r="H25" s="38">
        <f t="shared" si="0"/>
        <v>0</v>
      </c>
      <c r="I25" s="82"/>
      <c r="J25" s="170">
        <f t="shared" si="1"/>
        <v>0</v>
      </c>
      <c r="K25" s="170">
        <f t="shared" si="2"/>
        <v>0</v>
      </c>
      <c r="L25" s="171">
        <f t="shared" si="3"/>
        <v>0</v>
      </c>
    </row>
    <row r="26" spans="1:12" ht="31.5" customHeight="1">
      <c r="A26" s="161">
        <v>15</v>
      </c>
      <c r="B26" s="125" t="s">
        <v>286</v>
      </c>
      <c r="C26" s="179" t="s">
        <v>44</v>
      </c>
      <c r="D26" s="67" t="s">
        <v>10</v>
      </c>
      <c r="E26" s="67">
        <v>15</v>
      </c>
      <c r="F26" s="174"/>
      <c r="G26" s="166"/>
      <c r="H26" s="38">
        <f t="shared" si="0"/>
        <v>0</v>
      </c>
      <c r="I26" s="82"/>
      <c r="J26" s="170">
        <f t="shared" si="1"/>
        <v>0</v>
      </c>
      <c r="K26" s="170">
        <f t="shared" si="2"/>
        <v>0</v>
      </c>
      <c r="L26" s="171">
        <f t="shared" si="3"/>
        <v>0</v>
      </c>
    </row>
    <row r="27" spans="1:12" ht="18.75" customHeight="1">
      <c r="A27" s="62">
        <v>16</v>
      </c>
      <c r="B27" s="209" t="s">
        <v>61</v>
      </c>
      <c r="C27" s="210" t="s">
        <v>9</v>
      </c>
      <c r="D27" s="67" t="s">
        <v>10</v>
      </c>
      <c r="E27" s="67">
        <v>60</v>
      </c>
      <c r="F27" s="177"/>
      <c r="G27" s="211"/>
      <c r="H27" s="38">
        <f t="shared" si="0"/>
        <v>0</v>
      </c>
      <c r="I27" s="212"/>
      <c r="J27" s="170">
        <f t="shared" si="1"/>
        <v>0</v>
      </c>
      <c r="K27" s="213">
        <f t="shared" si="2"/>
        <v>0</v>
      </c>
      <c r="L27" s="214">
        <f t="shared" si="3"/>
        <v>0</v>
      </c>
    </row>
    <row r="28" spans="1:12" ht="73.5" customHeight="1">
      <c r="A28" s="161">
        <v>17</v>
      </c>
      <c r="B28" s="125" t="s">
        <v>303</v>
      </c>
      <c r="C28" s="172" t="s">
        <v>62</v>
      </c>
      <c r="D28" s="67" t="s">
        <v>10</v>
      </c>
      <c r="E28" s="67">
        <v>6</v>
      </c>
      <c r="F28" s="154"/>
      <c r="G28" s="166"/>
      <c r="H28" s="38">
        <f t="shared" si="0"/>
        <v>0</v>
      </c>
      <c r="I28" s="82"/>
      <c r="J28" s="170">
        <f t="shared" si="1"/>
        <v>0</v>
      </c>
      <c r="K28" s="170">
        <f t="shared" si="2"/>
        <v>0</v>
      </c>
      <c r="L28" s="171">
        <f t="shared" si="3"/>
        <v>0</v>
      </c>
    </row>
    <row r="29" spans="1:12" ht="56.25" customHeight="1">
      <c r="A29" s="62">
        <v>18</v>
      </c>
      <c r="B29" s="125" t="s">
        <v>304</v>
      </c>
      <c r="C29" s="175" t="s">
        <v>352</v>
      </c>
      <c r="D29" s="67" t="s">
        <v>10</v>
      </c>
      <c r="E29" s="67">
        <v>6</v>
      </c>
      <c r="F29" s="174"/>
      <c r="G29" s="166"/>
      <c r="H29" s="38">
        <f t="shared" si="0"/>
        <v>0</v>
      </c>
      <c r="I29" s="82"/>
      <c r="J29" s="170">
        <f t="shared" si="1"/>
        <v>0</v>
      </c>
      <c r="K29" s="170">
        <f t="shared" si="2"/>
        <v>0</v>
      </c>
      <c r="L29" s="171">
        <f t="shared" si="3"/>
        <v>0</v>
      </c>
    </row>
    <row r="30" spans="1:12" ht="31.5" customHeight="1">
      <c r="A30" s="161">
        <v>19</v>
      </c>
      <c r="B30" s="125" t="s">
        <v>296</v>
      </c>
      <c r="C30" s="22" t="s">
        <v>63</v>
      </c>
      <c r="D30" s="67" t="s">
        <v>10</v>
      </c>
      <c r="E30" s="67">
        <v>25</v>
      </c>
      <c r="F30" s="174"/>
      <c r="G30" s="166"/>
      <c r="H30" s="38">
        <f t="shared" si="0"/>
        <v>0</v>
      </c>
      <c r="I30" s="82"/>
      <c r="J30" s="170">
        <f t="shared" si="1"/>
        <v>0</v>
      </c>
      <c r="K30" s="170">
        <f t="shared" si="2"/>
        <v>0</v>
      </c>
      <c r="L30" s="171">
        <f t="shared" si="3"/>
        <v>0</v>
      </c>
    </row>
    <row r="31" spans="1:12" ht="48" customHeight="1">
      <c r="A31" s="62">
        <v>20</v>
      </c>
      <c r="B31" s="125" t="s">
        <v>64</v>
      </c>
      <c r="C31" s="67" t="s">
        <v>63</v>
      </c>
      <c r="D31" s="67" t="s">
        <v>65</v>
      </c>
      <c r="E31" s="67">
        <v>20</v>
      </c>
      <c r="F31" s="174"/>
      <c r="G31" s="166"/>
      <c r="H31" s="38">
        <f t="shared" si="0"/>
        <v>0</v>
      </c>
      <c r="I31" s="82"/>
      <c r="J31" s="170">
        <f t="shared" si="1"/>
        <v>0</v>
      </c>
      <c r="K31" s="170">
        <f t="shared" si="2"/>
        <v>0</v>
      </c>
      <c r="L31" s="171">
        <f t="shared" si="3"/>
        <v>0</v>
      </c>
    </row>
    <row r="32" spans="1:12" ht="31.5" customHeight="1">
      <c r="A32" s="161">
        <v>21</v>
      </c>
      <c r="B32" s="178" t="s">
        <v>66</v>
      </c>
      <c r="C32" s="67" t="s">
        <v>63</v>
      </c>
      <c r="D32" s="67" t="s">
        <v>65</v>
      </c>
      <c r="E32" s="67">
        <v>50</v>
      </c>
      <c r="F32" s="174"/>
      <c r="G32" s="166"/>
      <c r="H32" s="38">
        <f t="shared" si="0"/>
        <v>0</v>
      </c>
      <c r="I32" s="82"/>
      <c r="J32" s="170">
        <f t="shared" si="1"/>
        <v>0</v>
      </c>
      <c r="K32" s="170">
        <f t="shared" si="2"/>
        <v>0</v>
      </c>
      <c r="L32" s="171">
        <f t="shared" si="3"/>
        <v>0</v>
      </c>
    </row>
    <row r="33" spans="1:12" ht="48" customHeight="1">
      <c r="A33" s="62">
        <v>22</v>
      </c>
      <c r="B33" s="125" t="s">
        <v>287</v>
      </c>
      <c r="C33" s="67" t="s">
        <v>67</v>
      </c>
      <c r="D33" s="67" t="s">
        <v>65</v>
      </c>
      <c r="E33" s="67">
        <v>15</v>
      </c>
      <c r="F33" s="174"/>
      <c r="G33" s="166"/>
      <c r="H33" s="38">
        <f t="shared" si="0"/>
        <v>0</v>
      </c>
      <c r="I33" s="82"/>
      <c r="J33" s="170">
        <f t="shared" si="1"/>
        <v>0</v>
      </c>
      <c r="K33" s="170">
        <f t="shared" si="2"/>
        <v>0</v>
      </c>
      <c r="L33" s="171">
        <f t="shared" si="3"/>
        <v>0</v>
      </c>
    </row>
    <row r="34" spans="1:12" ht="48" customHeight="1">
      <c r="A34" s="161">
        <v>23</v>
      </c>
      <c r="B34" s="125" t="s">
        <v>68</v>
      </c>
      <c r="C34" s="67" t="s">
        <v>69</v>
      </c>
      <c r="D34" s="67" t="s">
        <v>10</v>
      </c>
      <c r="E34" s="67">
        <v>5</v>
      </c>
      <c r="F34" s="174"/>
      <c r="G34" s="166"/>
      <c r="H34" s="38">
        <f t="shared" si="0"/>
        <v>0</v>
      </c>
      <c r="I34" s="82"/>
      <c r="J34" s="170">
        <f t="shared" si="1"/>
        <v>0</v>
      </c>
      <c r="K34" s="170">
        <f t="shared" si="2"/>
        <v>0</v>
      </c>
      <c r="L34" s="171">
        <f t="shared" si="3"/>
        <v>0</v>
      </c>
    </row>
    <row r="35" spans="1:12" ht="48" customHeight="1">
      <c r="A35" s="62">
        <v>24</v>
      </c>
      <c r="B35" s="125" t="s">
        <v>70</v>
      </c>
      <c r="C35" s="67" t="s">
        <v>42</v>
      </c>
      <c r="D35" s="67" t="s">
        <v>10</v>
      </c>
      <c r="E35" s="67">
        <v>100</v>
      </c>
      <c r="F35" s="174"/>
      <c r="G35" s="166"/>
      <c r="H35" s="38">
        <f t="shared" si="0"/>
        <v>0</v>
      </c>
      <c r="I35" s="82"/>
      <c r="J35" s="170">
        <f t="shared" si="1"/>
        <v>0</v>
      </c>
      <c r="K35" s="170">
        <f t="shared" si="2"/>
        <v>0</v>
      </c>
      <c r="L35" s="171">
        <f t="shared" si="3"/>
        <v>0</v>
      </c>
    </row>
    <row r="36" spans="1:12" ht="36" customHeight="1">
      <c r="A36" s="161">
        <v>25</v>
      </c>
      <c r="B36" s="125" t="s">
        <v>288</v>
      </c>
      <c r="C36" s="67" t="s">
        <v>44</v>
      </c>
      <c r="D36" s="67" t="s">
        <v>10</v>
      </c>
      <c r="E36" s="67">
        <v>50</v>
      </c>
      <c r="F36" s="174"/>
      <c r="G36" s="166"/>
      <c r="H36" s="38">
        <f t="shared" si="0"/>
        <v>0</v>
      </c>
      <c r="I36" s="82"/>
      <c r="J36" s="170">
        <f t="shared" si="1"/>
        <v>0</v>
      </c>
      <c r="K36" s="170">
        <f t="shared" si="2"/>
        <v>0</v>
      </c>
      <c r="L36" s="171">
        <f t="shared" si="3"/>
        <v>0</v>
      </c>
    </row>
    <row r="37" spans="1:12" ht="31.5" customHeight="1">
      <c r="A37" s="62">
        <v>26</v>
      </c>
      <c r="B37" s="125" t="s">
        <v>289</v>
      </c>
      <c r="C37" s="67" t="s">
        <v>53</v>
      </c>
      <c r="D37" s="67" t="s">
        <v>10</v>
      </c>
      <c r="E37" s="67">
        <v>3</v>
      </c>
      <c r="F37" s="174"/>
      <c r="G37" s="166"/>
      <c r="H37" s="38">
        <f t="shared" si="0"/>
        <v>0</v>
      </c>
      <c r="I37" s="82"/>
      <c r="J37" s="170">
        <f t="shared" si="1"/>
        <v>0</v>
      </c>
      <c r="K37" s="170">
        <f t="shared" si="2"/>
        <v>0</v>
      </c>
      <c r="L37" s="171">
        <f t="shared" si="3"/>
        <v>0</v>
      </c>
    </row>
    <row r="38" spans="1:12" ht="55.5" customHeight="1">
      <c r="A38" s="161">
        <v>27</v>
      </c>
      <c r="B38" s="125" t="s">
        <v>71</v>
      </c>
      <c r="C38" s="67" t="s">
        <v>69</v>
      </c>
      <c r="D38" s="67" t="s">
        <v>10</v>
      </c>
      <c r="E38" s="67">
        <v>60</v>
      </c>
      <c r="F38" s="174"/>
      <c r="G38" s="166"/>
      <c r="H38" s="38">
        <f t="shared" si="0"/>
        <v>0</v>
      </c>
      <c r="I38" s="82"/>
      <c r="J38" s="170">
        <f t="shared" si="1"/>
        <v>0</v>
      </c>
      <c r="K38" s="170">
        <f t="shared" si="2"/>
        <v>0</v>
      </c>
      <c r="L38" s="171">
        <f t="shared" si="3"/>
        <v>0</v>
      </c>
    </row>
    <row r="39" spans="1:12" ht="31.5" customHeight="1">
      <c r="A39" s="62">
        <v>28</v>
      </c>
      <c r="B39" s="125" t="s">
        <v>72</v>
      </c>
      <c r="C39" s="67" t="s">
        <v>73</v>
      </c>
      <c r="D39" s="67" t="s">
        <v>10</v>
      </c>
      <c r="E39" s="67">
        <v>15</v>
      </c>
      <c r="F39" s="174"/>
      <c r="G39" s="166"/>
      <c r="H39" s="38">
        <f t="shared" si="0"/>
        <v>0</v>
      </c>
      <c r="I39" s="82"/>
      <c r="J39" s="170">
        <f t="shared" si="1"/>
        <v>0</v>
      </c>
      <c r="K39" s="170">
        <f t="shared" si="2"/>
        <v>0</v>
      </c>
      <c r="L39" s="171">
        <f t="shared" si="3"/>
        <v>0</v>
      </c>
    </row>
    <row r="40" spans="1:12" ht="46.5" customHeight="1">
      <c r="A40" s="161">
        <v>29</v>
      </c>
      <c r="B40" s="178" t="s">
        <v>74</v>
      </c>
      <c r="C40" s="67" t="s">
        <v>69</v>
      </c>
      <c r="D40" s="67" t="s">
        <v>10</v>
      </c>
      <c r="E40" s="67">
        <v>25</v>
      </c>
      <c r="F40" s="174"/>
      <c r="G40" s="166"/>
      <c r="H40" s="38">
        <f t="shared" si="0"/>
        <v>0</v>
      </c>
      <c r="I40" s="82"/>
      <c r="J40" s="170">
        <f t="shared" si="1"/>
        <v>0</v>
      </c>
      <c r="K40" s="170">
        <f t="shared" si="2"/>
        <v>0</v>
      </c>
      <c r="L40" s="171">
        <f t="shared" si="3"/>
        <v>0</v>
      </c>
    </row>
    <row r="41" spans="1:12" ht="42" customHeight="1">
      <c r="A41" s="62">
        <v>30</v>
      </c>
      <c r="B41" s="125" t="s">
        <v>305</v>
      </c>
      <c r="C41" s="67" t="s">
        <v>69</v>
      </c>
      <c r="D41" s="67" t="s">
        <v>10</v>
      </c>
      <c r="E41" s="67">
        <v>70</v>
      </c>
      <c r="F41" s="174"/>
      <c r="G41" s="166"/>
      <c r="H41" s="38">
        <f t="shared" si="0"/>
        <v>0</v>
      </c>
      <c r="I41" s="82"/>
      <c r="J41" s="170">
        <f t="shared" si="1"/>
        <v>0</v>
      </c>
      <c r="K41" s="170">
        <f t="shared" si="2"/>
        <v>0</v>
      </c>
      <c r="L41" s="171">
        <f t="shared" si="3"/>
        <v>0</v>
      </c>
    </row>
    <row r="42" spans="1:12" ht="90" customHeight="1">
      <c r="A42" s="161">
        <v>31</v>
      </c>
      <c r="B42" s="125" t="s">
        <v>75</v>
      </c>
      <c r="C42" s="179" t="s">
        <v>76</v>
      </c>
      <c r="D42" s="67" t="s">
        <v>10</v>
      </c>
      <c r="E42" s="67">
        <v>30</v>
      </c>
      <c r="F42" s="174"/>
      <c r="G42" s="166"/>
      <c r="H42" s="38">
        <f t="shared" si="0"/>
        <v>0</v>
      </c>
      <c r="I42" s="82"/>
      <c r="J42" s="170">
        <f t="shared" si="1"/>
        <v>0</v>
      </c>
      <c r="K42" s="170">
        <f t="shared" si="2"/>
        <v>0</v>
      </c>
      <c r="L42" s="171">
        <f t="shared" si="3"/>
        <v>0</v>
      </c>
    </row>
    <row r="43" spans="1:12" ht="55.5" customHeight="1">
      <c r="A43" s="62">
        <v>32</v>
      </c>
      <c r="B43" s="125" t="s">
        <v>77</v>
      </c>
      <c r="C43" s="173" t="s">
        <v>78</v>
      </c>
      <c r="D43" s="67" t="s">
        <v>10</v>
      </c>
      <c r="E43" s="67">
        <v>10</v>
      </c>
      <c r="F43" s="174"/>
      <c r="G43" s="166"/>
      <c r="H43" s="38">
        <f t="shared" si="0"/>
        <v>0</v>
      </c>
      <c r="I43" s="82"/>
      <c r="J43" s="170">
        <f t="shared" si="1"/>
        <v>0</v>
      </c>
      <c r="K43" s="170">
        <f t="shared" si="2"/>
        <v>0</v>
      </c>
      <c r="L43" s="171">
        <f t="shared" si="3"/>
        <v>0</v>
      </c>
    </row>
    <row r="44" spans="1:12" ht="21.75" customHeight="1">
      <c r="A44" s="161">
        <v>33</v>
      </c>
      <c r="B44" s="125" t="s">
        <v>261</v>
      </c>
      <c r="C44" s="22" t="s">
        <v>53</v>
      </c>
      <c r="D44" s="67" t="s">
        <v>65</v>
      </c>
      <c r="E44" s="67">
        <v>5</v>
      </c>
      <c r="F44" s="174"/>
      <c r="G44" s="166"/>
      <c r="H44" s="38">
        <f t="shared" si="0"/>
        <v>0</v>
      </c>
      <c r="I44" s="82"/>
      <c r="J44" s="170">
        <f t="shared" si="1"/>
        <v>0</v>
      </c>
      <c r="K44" s="170">
        <f t="shared" si="2"/>
        <v>0</v>
      </c>
      <c r="L44" s="171">
        <f t="shared" si="3"/>
        <v>0</v>
      </c>
    </row>
    <row r="45" spans="1:12" ht="31.5" customHeight="1">
      <c r="A45" s="62">
        <v>34</v>
      </c>
      <c r="B45" s="125" t="s">
        <v>262</v>
      </c>
      <c r="C45" s="67" t="s">
        <v>79</v>
      </c>
      <c r="D45" s="67" t="s">
        <v>10</v>
      </c>
      <c r="E45" s="67">
        <v>6</v>
      </c>
      <c r="F45" s="174"/>
      <c r="G45" s="166"/>
      <c r="H45" s="38">
        <f t="shared" si="0"/>
        <v>0</v>
      </c>
      <c r="I45" s="82"/>
      <c r="J45" s="170">
        <f t="shared" si="1"/>
        <v>0</v>
      </c>
      <c r="K45" s="170">
        <f t="shared" si="2"/>
        <v>0</v>
      </c>
      <c r="L45" s="171">
        <f t="shared" si="3"/>
        <v>0</v>
      </c>
    </row>
    <row r="46" spans="1:12" ht="31.5" customHeight="1">
      <c r="A46" s="161">
        <v>35</v>
      </c>
      <c r="B46" s="125" t="s">
        <v>263</v>
      </c>
      <c r="C46" s="67" t="s">
        <v>80</v>
      </c>
      <c r="D46" s="67" t="s">
        <v>10</v>
      </c>
      <c r="E46" s="67">
        <v>6</v>
      </c>
      <c r="F46" s="174"/>
      <c r="G46" s="166"/>
      <c r="H46" s="38">
        <f t="shared" si="0"/>
        <v>0</v>
      </c>
      <c r="I46" s="82"/>
      <c r="J46" s="170">
        <f t="shared" si="1"/>
        <v>0</v>
      </c>
      <c r="K46" s="170">
        <f t="shared" si="2"/>
        <v>0</v>
      </c>
      <c r="L46" s="171">
        <f t="shared" si="3"/>
        <v>0</v>
      </c>
    </row>
    <row r="47" spans="1:12" ht="67.5" customHeight="1">
      <c r="A47" s="62">
        <v>36</v>
      </c>
      <c r="B47" s="125" t="s">
        <v>306</v>
      </c>
      <c r="C47" s="67" t="s">
        <v>81</v>
      </c>
      <c r="D47" s="67" t="s">
        <v>10</v>
      </c>
      <c r="E47" s="67">
        <v>20</v>
      </c>
      <c r="F47" s="174"/>
      <c r="G47" s="166"/>
      <c r="H47" s="38">
        <f t="shared" si="0"/>
        <v>0</v>
      </c>
      <c r="I47" s="82"/>
      <c r="J47" s="170">
        <f t="shared" si="1"/>
        <v>0</v>
      </c>
      <c r="K47" s="170">
        <f t="shared" si="2"/>
        <v>0</v>
      </c>
      <c r="L47" s="171">
        <f t="shared" si="3"/>
        <v>0</v>
      </c>
    </row>
    <row r="48" spans="1:12" ht="42.75" customHeight="1">
      <c r="A48" s="161">
        <v>37</v>
      </c>
      <c r="B48" s="125" t="s">
        <v>82</v>
      </c>
      <c r="C48" s="67" t="s">
        <v>83</v>
      </c>
      <c r="D48" s="67" t="s">
        <v>10</v>
      </c>
      <c r="E48" s="67">
        <v>100</v>
      </c>
      <c r="F48" s="174"/>
      <c r="G48" s="166"/>
      <c r="H48" s="38">
        <f t="shared" si="0"/>
        <v>0</v>
      </c>
      <c r="I48" s="82"/>
      <c r="J48" s="170">
        <f t="shared" si="1"/>
        <v>0</v>
      </c>
      <c r="K48" s="170">
        <f t="shared" si="2"/>
        <v>0</v>
      </c>
      <c r="L48" s="171">
        <f t="shared" si="3"/>
        <v>0</v>
      </c>
    </row>
    <row r="49" spans="1:12" ht="69" customHeight="1">
      <c r="A49" s="62">
        <v>38</v>
      </c>
      <c r="B49" s="125" t="s">
        <v>307</v>
      </c>
      <c r="C49" s="67" t="s">
        <v>42</v>
      </c>
      <c r="D49" s="67" t="s">
        <v>46</v>
      </c>
      <c r="E49" s="67">
        <v>18</v>
      </c>
      <c r="F49" s="177"/>
      <c r="G49" s="166"/>
      <c r="H49" s="38">
        <f t="shared" si="0"/>
        <v>0</v>
      </c>
      <c r="I49" s="82"/>
      <c r="J49" s="170">
        <f t="shared" si="1"/>
        <v>0</v>
      </c>
      <c r="K49" s="170">
        <f t="shared" si="2"/>
        <v>0</v>
      </c>
      <c r="L49" s="171">
        <f t="shared" si="3"/>
        <v>0</v>
      </c>
    </row>
    <row r="50" spans="1:12" ht="57.75" customHeight="1">
      <c r="A50" s="161">
        <v>39</v>
      </c>
      <c r="B50" s="125" t="s">
        <v>308</v>
      </c>
      <c r="C50" s="67" t="s">
        <v>83</v>
      </c>
      <c r="D50" s="67" t="s">
        <v>10</v>
      </c>
      <c r="E50" s="67">
        <v>52</v>
      </c>
      <c r="F50" s="174"/>
      <c r="G50" s="166"/>
      <c r="H50" s="38">
        <f t="shared" si="0"/>
        <v>0</v>
      </c>
      <c r="I50" s="82"/>
      <c r="J50" s="170">
        <f t="shared" si="1"/>
        <v>0</v>
      </c>
      <c r="K50" s="170">
        <f t="shared" si="2"/>
        <v>0</v>
      </c>
      <c r="L50" s="171">
        <f t="shared" si="3"/>
        <v>0</v>
      </c>
    </row>
    <row r="51" spans="1:12" ht="31.5" customHeight="1">
      <c r="A51" s="62">
        <v>40</v>
      </c>
      <c r="B51" s="125" t="s">
        <v>84</v>
      </c>
      <c r="C51" s="67" t="s">
        <v>83</v>
      </c>
      <c r="D51" s="67" t="s">
        <v>10</v>
      </c>
      <c r="E51" s="67">
        <v>104</v>
      </c>
      <c r="F51" s="174"/>
      <c r="G51" s="166"/>
      <c r="H51" s="38">
        <f t="shared" si="0"/>
        <v>0</v>
      </c>
      <c r="I51" s="82"/>
      <c r="J51" s="170">
        <f t="shared" si="1"/>
        <v>0</v>
      </c>
      <c r="K51" s="170">
        <f t="shared" si="2"/>
        <v>0</v>
      </c>
      <c r="L51" s="171">
        <f t="shared" si="3"/>
        <v>0</v>
      </c>
    </row>
    <row r="52" spans="1:12" ht="31.5" customHeight="1">
      <c r="A52" s="161">
        <v>41</v>
      </c>
      <c r="B52" s="125" t="s">
        <v>309</v>
      </c>
      <c r="C52" s="67" t="s">
        <v>83</v>
      </c>
      <c r="D52" s="67" t="s">
        <v>10</v>
      </c>
      <c r="E52" s="67">
        <v>60</v>
      </c>
      <c r="F52" s="174"/>
      <c r="G52" s="166"/>
      <c r="H52" s="38">
        <f t="shared" si="0"/>
        <v>0</v>
      </c>
      <c r="I52" s="82"/>
      <c r="J52" s="170">
        <f t="shared" si="1"/>
        <v>0</v>
      </c>
      <c r="K52" s="170">
        <f t="shared" si="2"/>
        <v>0</v>
      </c>
      <c r="L52" s="171">
        <f t="shared" si="3"/>
        <v>0</v>
      </c>
    </row>
    <row r="53" spans="1:12" ht="46.5" customHeight="1">
      <c r="A53" s="62">
        <v>42</v>
      </c>
      <c r="B53" s="125" t="s">
        <v>85</v>
      </c>
      <c r="C53" s="67" t="s">
        <v>83</v>
      </c>
      <c r="D53" s="67" t="s">
        <v>10</v>
      </c>
      <c r="E53" s="67">
        <v>120</v>
      </c>
      <c r="F53" s="174"/>
      <c r="G53" s="166"/>
      <c r="H53" s="38">
        <f t="shared" si="0"/>
        <v>0</v>
      </c>
      <c r="I53" s="82"/>
      <c r="J53" s="170">
        <f t="shared" si="1"/>
        <v>0</v>
      </c>
      <c r="K53" s="170">
        <f t="shared" si="2"/>
        <v>0</v>
      </c>
      <c r="L53" s="171">
        <f t="shared" si="3"/>
        <v>0</v>
      </c>
    </row>
    <row r="54" spans="1:12" ht="46.5" customHeight="1">
      <c r="A54" s="161">
        <v>43</v>
      </c>
      <c r="B54" s="178" t="s">
        <v>86</v>
      </c>
      <c r="C54" s="67" t="s">
        <v>83</v>
      </c>
      <c r="D54" s="67" t="s">
        <v>10</v>
      </c>
      <c r="E54" s="67">
        <v>84</v>
      </c>
      <c r="F54" s="174"/>
      <c r="G54" s="166"/>
      <c r="H54" s="38">
        <f t="shared" si="0"/>
        <v>0</v>
      </c>
      <c r="I54" s="82"/>
      <c r="J54" s="170">
        <f t="shared" si="1"/>
        <v>0</v>
      </c>
      <c r="K54" s="170">
        <f t="shared" si="2"/>
        <v>0</v>
      </c>
      <c r="L54" s="171">
        <f t="shared" si="3"/>
        <v>0</v>
      </c>
    </row>
    <row r="55" spans="1:12" ht="31.5" customHeight="1">
      <c r="A55" s="62">
        <v>44</v>
      </c>
      <c r="B55" s="125" t="s">
        <v>87</v>
      </c>
      <c r="C55" s="67" t="s">
        <v>83</v>
      </c>
      <c r="D55" s="67" t="s">
        <v>10</v>
      </c>
      <c r="E55" s="67">
        <v>40</v>
      </c>
      <c r="F55" s="174"/>
      <c r="G55" s="166"/>
      <c r="H55" s="38">
        <f t="shared" si="0"/>
        <v>0</v>
      </c>
      <c r="I55" s="82"/>
      <c r="J55" s="170">
        <f t="shared" si="1"/>
        <v>0</v>
      </c>
      <c r="K55" s="170">
        <f t="shared" si="2"/>
        <v>0</v>
      </c>
      <c r="L55" s="171">
        <f t="shared" si="3"/>
        <v>0</v>
      </c>
    </row>
    <row r="56" spans="1:12" ht="31.5" customHeight="1">
      <c r="A56" s="161">
        <v>45</v>
      </c>
      <c r="B56" s="125" t="s">
        <v>88</v>
      </c>
      <c r="C56" s="67" t="s">
        <v>83</v>
      </c>
      <c r="D56" s="67" t="s">
        <v>10</v>
      </c>
      <c r="E56" s="67">
        <v>80</v>
      </c>
      <c r="F56" s="174"/>
      <c r="G56" s="166"/>
      <c r="H56" s="38">
        <f t="shared" si="0"/>
        <v>0</v>
      </c>
      <c r="I56" s="82"/>
      <c r="J56" s="170">
        <f t="shared" si="1"/>
        <v>0</v>
      </c>
      <c r="K56" s="170">
        <f t="shared" si="2"/>
        <v>0</v>
      </c>
      <c r="L56" s="171">
        <f t="shared" si="3"/>
        <v>0</v>
      </c>
    </row>
    <row r="57" spans="1:12" ht="61.5" customHeight="1">
      <c r="A57" s="62">
        <v>46</v>
      </c>
      <c r="B57" s="125" t="s">
        <v>310</v>
      </c>
      <c r="C57" s="67" t="s">
        <v>42</v>
      </c>
      <c r="D57" s="67" t="s">
        <v>10</v>
      </c>
      <c r="E57" s="67">
        <v>40</v>
      </c>
      <c r="F57" s="177"/>
      <c r="G57" s="166"/>
      <c r="H57" s="38">
        <f t="shared" si="0"/>
        <v>0</v>
      </c>
      <c r="I57" s="82"/>
      <c r="J57" s="170">
        <f t="shared" si="1"/>
        <v>0</v>
      </c>
      <c r="K57" s="170">
        <f t="shared" si="2"/>
        <v>0</v>
      </c>
      <c r="L57" s="171">
        <f t="shared" si="3"/>
        <v>0</v>
      </c>
    </row>
    <row r="58" spans="1:12" ht="45" customHeight="1">
      <c r="A58" s="161">
        <v>47</v>
      </c>
      <c r="B58" s="125" t="s">
        <v>264</v>
      </c>
      <c r="C58" s="67">
        <v>158511009</v>
      </c>
      <c r="D58" s="67" t="s">
        <v>10</v>
      </c>
      <c r="E58" s="67">
        <v>84</v>
      </c>
      <c r="F58" s="174"/>
      <c r="G58" s="166"/>
      <c r="H58" s="38">
        <f t="shared" si="0"/>
        <v>0</v>
      </c>
      <c r="I58" s="82"/>
      <c r="J58" s="170">
        <f t="shared" si="1"/>
        <v>0</v>
      </c>
      <c r="K58" s="170">
        <f t="shared" si="2"/>
        <v>0</v>
      </c>
      <c r="L58" s="171">
        <f t="shared" si="3"/>
        <v>0</v>
      </c>
    </row>
    <row r="59" spans="1:12" ht="45" customHeight="1">
      <c r="A59" s="62">
        <v>48</v>
      </c>
      <c r="B59" s="125" t="s">
        <v>89</v>
      </c>
      <c r="C59" s="67" t="s">
        <v>83</v>
      </c>
      <c r="D59" s="67" t="s">
        <v>10</v>
      </c>
      <c r="E59" s="67">
        <v>104</v>
      </c>
      <c r="F59" s="174"/>
      <c r="G59" s="166"/>
      <c r="H59" s="38">
        <f t="shared" si="0"/>
        <v>0</v>
      </c>
      <c r="I59" s="82"/>
      <c r="J59" s="170">
        <f t="shared" si="1"/>
        <v>0</v>
      </c>
      <c r="K59" s="170">
        <f t="shared" si="2"/>
        <v>0</v>
      </c>
      <c r="L59" s="171">
        <f t="shared" si="3"/>
        <v>0</v>
      </c>
    </row>
    <row r="60" spans="1:12" ht="57" customHeight="1">
      <c r="A60" s="161">
        <v>49</v>
      </c>
      <c r="B60" s="125" t="s">
        <v>311</v>
      </c>
      <c r="C60" s="67" t="s">
        <v>90</v>
      </c>
      <c r="D60" s="67" t="s">
        <v>46</v>
      </c>
      <c r="E60" s="67">
        <v>230</v>
      </c>
      <c r="F60" s="174"/>
      <c r="G60" s="166"/>
      <c r="H60" s="38">
        <f t="shared" si="0"/>
        <v>0</v>
      </c>
      <c r="I60" s="82"/>
      <c r="J60" s="170">
        <f t="shared" si="1"/>
        <v>0</v>
      </c>
      <c r="K60" s="170">
        <f t="shared" si="2"/>
        <v>0</v>
      </c>
      <c r="L60" s="171">
        <f t="shared" si="3"/>
        <v>0</v>
      </c>
    </row>
    <row r="61" spans="1:12" ht="31.5" customHeight="1">
      <c r="A61" s="62">
        <v>50</v>
      </c>
      <c r="B61" s="125" t="s">
        <v>91</v>
      </c>
      <c r="C61" s="67" t="s">
        <v>92</v>
      </c>
      <c r="D61" s="67" t="s">
        <v>46</v>
      </c>
      <c r="E61" s="67">
        <v>30</v>
      </c>
      <c r="F61" s="174"/>
      <c r="G61" s="166"/>
      <c r="H61" s="38">
        <f t="shared" si="0"/>
        <v>0</v>
      </c>
      <c r="I61" s="82"/>
      <c r="J61" s="170">
        <f t="shared" si="1"/>
        <v>0</v>
      </c>
      <c r="K61" s="170">
        <f t="shared" si="2"/>
        <v>0</v>
      </c>
      <c r="L61" s="171">
        <f t="shared" si="3"/>
        <v>0</v>
      </c>
    </row>
    <row r="62" spans="1:12" ht="75.75" customHeight="1">
      <c r="A62" s="161">
        <v>51</v>
      </c>
      <c r="B62" s="125" t="s">
        <v>265</v>
      </c>
      <c r="C62" s="67" t="s">
        <v>93</v>
      </c>
      <c r="D62" s="67" t="s">
        <v>10</v>
      </c>
      <c r="E62" s="67">
        <v>30</v>
      </c>
      <c r="F62" s="174"/>
      <c r="G62" s="166"/>
      <c r="H62" s="38">
        <f t="shared" si="0"/>
        <v>0</v>
      </c>
      <c r="I62" s="82"/>
      <c r="J62" s="170">
        <f t="shared" si="1"/>
        <v>0</v>
      </c>
      <c r="K62" s="170">
        <f t="shared" si="2"/>
        <v>0</v>
      </c>
      <c r="L62" s="171">
        <f t="shared" si="3"/>
        <v>0</v>
      </c>
    </row>
    <row r="63" spans="1:12" ht="78.75" customHeight="1">
      <c r="A63" s="62">
        <v>52</v>
      </c>
      <c r="B63" s="125" t="s">
        <v>312</v>
      </c>
      <c r="C63" s="67"/>
      <c r="D63" s="67" t="s">
        <v>10</v>
      </c>
      <c r="E63" s="67">
        <v>100</v>
      </c>
      <c r="F63" s="174"/>
      <c r="G63" s="166"/>
      <c r="H63" s="38">
        <f t="shared" si="0"/>
        <v>0</v>
      </c>
      <c r="I63" s="82"/>
      <c r="J63" s="170">
        <f t="shared" si="1"/>
        <v>0</v>
      </c>
      <c r="K63" s="170">
        <f t="shared" si="2"/>
        <v>0</v>
      </c>
      <c r="L63" s="171">
        <f t="shared" si="3"/>
        <v>0</v>
      </c>
    </row>
    <row r="64" spans="1:12" ht="64.5" customHeight="1">
      <c r="A64" s="161">
        <v>53</v>
      </c>
      <c r="B64" s="180" t="s">
        <v>313</v>
      </c>
      <c r="C64" s="67" t="s">
        <v>94</v>
      </c>
      <c r="D64" s="67" t="s">
        <v>10</v>
      </c>
      <c r="E64" s="173">
        <v>7</v>
      </c>
      <c r="F64" s="174"/>
      <c r="G64" s="166"/>
      <c r="H64" s="38">
        <f t="shared" si="0"/>
        <v>0</v>
      </c>
      <c r="I64" s="82"/>
      <c r="J64" s="170">
        <f t="shared" si="1"/>
        <v>0</v>
      </c>
      <c r="K64" s="170">
        <f t="shared" si="2"/>
        <v>0</v>
      </c>
      <c r="L64" s="171">
        <f t="shared" si="3"/>
        <v>0</v>
      </c>
    </row>
    <row r="65" spans="1:12" ht="30.75" customHeight="1">
      <c r="A65" s="62">
        <v>54</v>
      </c>
      <c r="B65" s="180" t="s">
        <v>266</v>
      </c>
      <c r="C65" s="67" t="s">
        <v>95</v>
      </c>
      <c r="D65" s="67" t="s">
        <v>10</v>
      </c>
      <c r="E65" s="67">
        <v>13</v>
      </c>
      <c r="F65" s="174"/>
      <c r="G65" s="166"/>
      <c r="H65" s="38">
        <f t="shared" si="0"/>
        <v>0</v>
      </c>
      <c r="I65" s="82"/>
      <c r="J65" s="170">
        <f t="shared" si="1"/>
        <v>0</v>
      </c>
      <c r="K65" s="170">
        <f t="shared" si="2"/>
        <v>0</v>
      </c>
      <c r="L65" s="171">
        <f t="shared" si="3"/>
        <v>0</v>
      </c>
    </row>
    <row r="66" spans="1:12" ht="45" customHeight="1">
      <c r="A66" s="161">
        <v>55</v>
      </c>
      <c r="B66" s="125" t="s">
        <v>314</v>
      </c>
      <c r="C66" s="67" t="s">
        <v>42</v>
      </c>
      <c r="D66" s="67" t="s">
        <v>10</v>
      </c>
      <c r="E66" s="67">
        <v>36</v>
      </c>
      <c r="F66" s="174"/>
      <c r="G66" s="166"/>
      <c r="H66" s="38">
        <f t="shared" si="0"/>
        <v>0</v>
      </c>
      <c r="I66" s="82"/>
      <c r="J66" s="170">
        <f t="shared" si="1"/>
        <v>0</v>
      </c>
      <c r="K66" s="170">
        <f t="shared" si="2"/>
        <v>0</v>
      </c>
      <c r="L66" s="171">
        <f t="shared" si="3"/>
        <v>0</v>
      </c>
    </row>
    <row r="67" spans="1:12" ht="40.5" customHeight="1">
      <c r="A67" s="62">
        <v>56</v>
      </c>
      <c r="B67" s="125" t="s">
        <v>97</v>
      </c>
      <c r="C67" s="175" t="s">
        <v>96</v>
      </c>
      <c r="D67" s="67" t="s">
        <v>10</v>
      </c>
      <c r="E67" s="67">
        <v>50</v>
      </c>
      <c r="F67" s="174"/>
      <c r="G67" s="166"/>
      <c r="H67" s="38">
        <f t="shared" si="0"/>
        <v>0</v>
      </c>
      <c r="I67" s="82"/>
      <c r="J67" s="170">
        <f t="shared" si="1"/>
        <v>0</v>
      </c>
      <c r="K67" s="170">
        <f t="shared" si="2"/>
        <v>0</v>
      </c>
      <c r="L67" s="171">
        <f t="shared" si="3"/>
        <v>0</v>
      </c>
    </row>
    <row r="68" spans="1:12" ht="30" customHeight="1">
      <c r="A68" s="161">
        <v>57</v>
      </c>
      <c r="B68" s="180" t="s">
        <v>267</v>
      </c>
      <c r="C68" s="181" t="s">
        <v>98</v>
      </c>
      <c r="D68" s="67" t="s">
        <v>10</v>
      </c>
      <c r="E68" s="173">
        <v>50</v>
      </c>
      <c r="F68" s="174"/>
      <c r="G68" s="166"/>
      <c r="H68" s="38">
        <f t="shared" si="0"/>
        <v>0</v>
      </c>
      <c r="I68" s="82"/>
      <c r="J68" s="170">
        <f t="shared" si="1"/>
        <v>0</v>
      </c>
      <c r="K68" s="170">
        <f t="shared" si="2"/>
        <v>0</v>
      </c>
      <c r="L68" s="171">
        <f t="shared" si="3"/>
        <v>0</v>
      </c>
    </row>
    <row r="69" spans="1:12" ht="30" customHeight="1">
      <c r="A69" s="62">
        <v>58</v>
      </c>
      <c r="B69" s="125" t="s">
        <v>268</v>
      </c>
      <c r="C69" s="67" t="s">
        <v>98</v>
      </c>
      <c r="D69" s="67" t="s">
        <v>10</v>
      </c>
      <c r="E69" s="67">
        <v>100</v>
      </c>
      <c r="F69" s="174"/>
      <c r="G69" s="166"/>
      <c r="H69" s="38">
        <f t="shared" si="0"/>
        <v>0</v>
      </c>
      <c r="I69" s="82"/>
      <c r="J69" s="170">
        <f t="shared" si="1"/>
        <v>0</v>
      </c>
      <c r="K69" s="170">
        <f t="shared" si="2"/>
        <v>0</v>
      </c>
      <c r="L69" s="171">
        <f t="shared" si="3"/>
        <v>0</v>
      </c>
    </row>
    <row r="70" spans="1:12" ht="61.5" customHeight="1">
      <c r="A70" s="161">
        <v>59</v>
      </c>
      <c r="B70" s="125" t="s">
        <v>315</v>
      </c>
      <c r="C70" s="67"/>
      <c r="D70" s="67" t="s">
        <v>10</v>
      </c>
      <c r="E70" s="67">
        <v>60</v>
      </c>
      <c r="F70" s="154"/>
      <c r="G70" s="166"/>
      <c r="H70" s="38">
        <f t="shared" si="0"/>
        <v>0</v>
      </c>
      <c r="I70" s="82"/>
      <c r="J70" s="170">
        <f t="shared" si="1"/>
        <v>0</v>
      </c>
      <c r="K70" s="170">
        <f t="shared" si="2"/>
        <v>0</v>
      </c>
      <c r="L70" s="171">
        <f t="shared" si="3"/>
        <v>0</v>
      </c>
    </row>
    <row r="71" spans="1:12" ht="30" customHeight="1">
      <c r="A71" s="62">
        <v>60</v>
      </c>
      <c r="B71" s="180" t="s">
        <v>99</v>
      </c>
      <c r="C71" s="181" t="s">
        <v>100</v>
      </c>
      <c r="D71" s="67" t="s">
        <v>10</v>
      </c>
      <c r="E71" s="173">
        <v>90</v>
      </c>
      <c r="F71" s="174"/>
      <c r="G71" s="166"/>
      <c r="H71" s="38">
        <f t="shared" si="0"/>
        <v>0</v>
      </c>
      <c r="I71" s="82"/>
      <c r="J71" s="170">
        <f t="shared" si="1"/>
        <v>0</v>
      </c>
      <c r="K71" s="170">
        <f t="shared" si="2"/>
        <v>0</v>
      </c>
      <c r="L71" s="171">
        <f t="shared" si="3"/>
        <v>0</v>
      </c>
    </row>
    <row r="72" spans="1:12" ht="30" customHeight="1">
      <c r="A72" s="161">
        <v>61</v>
      </c>
      <c r="B72" s="180" t="s">
        <v>101</v>
      </c>
      <c r="C72" s="181" t="s">
        <v>102</v>
      </c>
      <c r="D72" s="67" t="s">
        <v>10</v>
      </c>
      <c r="E72" s="173">
        <v>5</v>
      </c>
      <c r="F72" s="174"/>
      <c r="G72" s="166"/>
      <c r="H72" s="38">
        <f t="shared" si="0"/>
        <v>0</v>
      </c>
      <c r="I72" s="82"/>
      <c r="J72" s="170">
        <f t="shared" si="1"/>
        <v>0</v>
      </c>
      <c r="K72" s="170">
        <f t="shared" si="2"/>
        <v>0</v>
      </c>
      <c r="L72" s="171">
        <f t="shared" si="3"/>
        <v>0</v>
      </c>
    </row>
    <row r="73" spans="1:12" ht="41.25" customHeight="1">
      <c r="A73" s="62">
        <v>62</v>
      </c>
      <c r="B73" s="125" t="s">
        <v>269</v>
      </c>
      <c r="C73" s="67" t="s">
        <v>42</v>
      </c>
      <c r="D73" s="67" t="s">
        <v>10</v>
      </c>
      <c r="E73" s="173">
        <v>100</v>
      </c>
      <c r="F73" s="174"/>
      <c r="G73" s="166"/>
      <c r="H73" s="38">
        <f t="shared" si="0"/>
        <v>0</v>
      </c>
      <c r="I73" s="82"/>
      <c r="J73" s="170">
        <f t="shared" si="1"/>
        <v>0</v>
      </c>
      <c r="K73" s="170">
        <f t="shared" si="2"/>
        <v>0</v>
      </c>
      <c r="L73" s="171">
        <f t="shared" si="3"/>
        <v>0</v>
      </c>
    </row>
    <row r="74" spans="1:12" ht="30" customHeight="1">
      <c r="A74" s="161">
        <v>63</v>
      </c>
      <c r="B74" s="125" t="s">
        <v>316</v>
      </c>
      <c r="C74" s="182" t="s">
        <v>103</v>
      </c>
      <c r="D74" s="183" t="s">
        <v>10</v>
      </c>
      <c r="E74" s="183">
        <v>96</v>
      </c>
      <c r="F74" s="184"/>
      <c r="G74" s="166"/>
      <c r="H74" s="38">
        <f t="shared" si="0"/>
        <v>0</v>
      </c>
      <c r="I74" s="82"/>
      <c r="J74" s="170">
        <f t="shared" si="1"/>
        <v>0</v>
      </c>
      <c r="K74" s="170">
        <f t="shared" si="2"/>
        <v>0</v>
      </c>
      <c r="L74" s="171">
        <f t="shared" si="3"/>
        <v>0</v>
      </c>
    </row>
    <row r="75" spans="1:12" ht="30" customHeight="1">
      <c r="A75" s="62">
        <v>64</v>
      </c>
      <c r="B75" s="125" t="s">
        <v>317</v>
      </c>
      <c r="C75" s="67" t="s">
        <v>104</v>
      </c>
      <c r="D75" s="67" t="s">
        <v>65</v>
      </c>
      <c r="E75" s="67">
        <v>150</v>
      </c>
      <c r="F75" s="174"/>
      <c r="G75" s="166"/>
      <c r="H75" s="38">
        <f t="shared" si="0"/>
        <v>0</v>
      </c>
      <c r="I75" s="82"/>
      <c r="J75" s="170">
        <f t="shared" si="1"/>
        <v>0</v>
      </c>
      <c r="K75" s="170">
        <f t="shared" si="2"/>
        <v>0</v>
      </c>
      <c r="L75" s="171">
        <f t="shared" si="3"/>
        <v>0</v>
      </c>
    </row>
    <row r="76" spans="1:12" ht="61.5" customHeight="1">
      <c r="A76" s="161">
        <v>65</v>
      </c>
      <c r="B76" s="125" t="s">
        <v>105</v>
      </c>
      <c r="C76" s="67" t="s">
        <v>104</v>
      </c>
      <c r="D76" s="67" t="s">
        <v>46</v>
      </c>
      <c r="E76" s="67">
        <v>60</v>
      </c>
      <c r="F76" s="174"/>
      <c r="G76" s="166"/>
      <c r="H76" s="38">
        <f t="shared" si="0"/>
        <v>0</v>
      </c>
      <c r="I76" s="82"/>
      <c r="J76" s="170">
        <f t="shared" si="1"/>
        <v>0</v>
      </c>
      <c r="K76" s="170">
        <f aca="true" t="shared" si="4" ref="K76:K100">ROUND(J76+G76,2)</f>
        <v>0</v>
      </c>
      <c r="L76" s="171">
        <f aca="true" t="shared" si="5" ref="L76:L100">K76*E76</f>
        <v>0</v>
      </c>
    </row>
    <row r="77" spans="1:12" ht="63" customHeight="1">
      <c r="A77" s="62">
        <v>66</v>
      </c>
      <c r="B77" s="180" t="s">
        <v>318</v>
      </c>
      <c r="C77" s="67" t="s">
        <v>42</v>
      </c>
      <c r="D77" s="67" t="s">
        <v>10</v>
      </c>
      <c r="E77" s="173">
        <v>25</v>
      </c>
      <c r="F77" s="174"/>
      <c r="G77" s="166"/>
      <c r="H77" s="38">
        <f t="shared" si="0"/>
        <v>0</v>
      </c>
      <c r="I77" s="82"/>
      <c r="J77" s="170">
        <f t="shared" si="1"/>
        <v>0</v>
      </c>
      <c r="K77" s="170">
        <f t="shared" si="4"/>
        <v>0</v>
      </c>
      <c r="L77" s="171">
        <f t="shared" si="5"/>
        <v>0</v>
      </c>
    </row>
    <row r="78" spans="1:12" ht="49.5" customHeight="1">
      <c r="A78" s="161">
        <v>67</v>
      </c>
      <c r="B78" s="125" t="s">
        <v>319</v>
      </c>
      <c r="C78" s="67" t="s">
        <v>42</v>
      </c>
      <c r="D78" s="67" t="s">
        <v>10</v>
      </c>
      <c r="E78" s="173">
        <v>25</v>
      </c>
      <c r="F78" s="174"/>
      <c r="G78" s="166"/>
      <c r="H78" s="38">
        <f aca="true" t="shared" si="6" ref="H78:H100">G78*E78</f>
        <v>0</v>
      </c>
      <c r="I78" s="82"/>
      <c r="J78" s="170">
        <f aca="true" t="shared" si="7" ref="J78:J100">I78*G78</f>
        <v>0</v>
      </c>
      <c r="K78" s="170">
        <f t="shared" si="4"/>
        <v>0</v>
      </c>
      <c r="L78" s="171">
        <f t="shared" si="5"/>
        <v>0</v>
      </c>
    </row>
    <row r="79" spans="1:12" ht="31.5" customHeight="1">
      <c r="A79" s="62">
        <v>68</v>
      </c>
      <c r="B79" s="125" t="s">
        <v>320</v>
      </c>
      <c r="C79" s="67" t="s">
        <v>42</v>
      </c>
      <c r="D79" s="67" t="s">
        <v>10</v>
      </c>
      <c r="E79" s="173">
        <v>15</v>
      </c>
      <c r="F79" s="174"/>
      <c r="G79" s="166"/>
      <c r="H79" s="38">
        <f t="shared" si="6"/>
        <v>0</v>
      </c>
      <c r="I79" s="82"/>
      <c r="J79" s="170">
        <f t="shared" si="7"/>
        <v>0</v>
      </c>
      <c r="K79" s="170">
        <f t="shared" si="4"/>
        <v>0</v>
      </c>
      <c r="L79" s="171">
        <f t="shared" si="5"/>
        <v>0</v>
      </c>
    </row>
    <row r="80" spans="1:12" ht="31.5" customHeight="1">
      <c r="A80" s="161">
        <v>69</v>
      </c>
      <c r="B80" s="125" t="s">
        <v>106</v>
      </c>
      <c r="C80" s="179" t="s">
        <v>42</v>
      </c>
      <c r="D80" s="67" t="s">
        <v>10</v>
      </c>
      <c r="E80" s="173">
        <v>15</v>
      </c>
      <c r="F80" s="174"/>
      <c r="G80" s="166"/>
      <c r="H80" s="38">
        <f t="shared" si="6"/>
        <v>0</v>
      </c>
      <c r="I80" s="82"/>
      <c r="J80" s="170">
        <f t="shared" si="7"/>
        <v>0</v>
      </c>
      <c r="K80" s="170">
        <f t="shared" si="4"/>
        <v>0</v>
      </c>
      <c r="L80" s="171">
        <f t="shared" si="5"/>
        <v>0</v>
      </c>
    </row>
    <row r="81" spans="1:12" ht="31.5" customHeight="1">
      <c r="A81" s="62">
        <v>70</v>
      </c>
      <c r="B81" s="125" t="s">
        <v>270</v>
      </c>
      <c r="C81" s="67" t="s">
        <v>42</v>
      </c>
      <c r="D81" s="67" t="s">
        <v>10</v>
      </c>
      <c r="E81" s="173">
        <v>15</v>
      </c>
      <c r="F81" s="174"/>
      <c r="G81" s="166"/>
      <c r="H81" s="38">
        <f t="shared" si="6"/>
        <v>0</v>
      </c>
      <c r="I81" s="82"/>
      <c r="J81" s="170">
        <f t="shared" si="7"/>
        <v>0</v>
      </c>
      <c r="K81" s="170">
        <f t="shared" si="4"/>
        <v>0</v>
      </c>
      <c r="L81" s="171">
        <f t="shared" si="5"/>
        <v>0</v>
      </c>
    </row>
    <row r="82" spans="1:12" ht="31.5" customHeight="1">
      <c r="A82" s="161">
        <v>71</v>
      </c>
      <c r="B82" s="180" t="s">
        <v>271</v>
      </c>
      <c r="C82" s="67" t="s">
        <v>42</v>
      </c>
      <c r="D82" s="67" t="s">
        <v>10</v>
      </c>
      <c r="E82" s="173">
        <v>96</v>
      </c>
      <c r="F82" s="174"/>
      <c r="G82" s="166"/>
      <c r="H82" s="38">
        <f t="shared" si="6"/>
        <v>0</v>
      </c>
      <c r="I82" s="82"/>
      <c r="J82" s="170">
        <f t="shared" si="7"/>
        <v>0</v>
      </c>
      <c r="K82" s="170">
        <f t="shared" si="4"/>
        <v>0</v>
      </c>
      <c r="L82" s="171">
        <f t="shared" si="5"/>
        <v>0</v>
      </c>
    </row>
    <row r="83" spans="1:12" ht="91.5" customHeight="1">
      <c r="A83" s="62">
        <v>72</v>
      </c>
      <c r="B83" s="180" t="s">
        <v>321</v>
      </c>
      <c r="C83" s="67" t="s">
        <v>42</v>
      </c>
      <c r="D83" s="67" t="s">
        <v>10</v>
      </c>
      <c r="E83" s="173">
        <v>15</v>
      </c>
      <c r="F83" s="174"/>
      <c r="G83" s="166"/>
      <c r="H83" s="38">
        <f t="shared" si="6"/>
        <v>0</v>
      </c>
      <c r="I83" s="82"/>
      <c r="J83" s="170">
        <f t="shared" si="7"/>
        <v>0</v>
      </c>
      <c r="K83" s="170">
        <f t="shared" si="4"/>
        <v>0</v>
      </c>
      <c r="L83" s="171">
        <f t="shared" si="5"/>
        <v>0</v>
      </c>
    </row>
    <row r="84" spans="1:12" ht="76.5" customHeight="1">
      <c r="A84" s="161">
        <v>73</v>
      </c>
      <c r="B84" s="180" t="s">
        <v>322</v>
      </c>
      <c r="C84" s="67" t="s">
        <v>42</v>
      </c>
      <c r="D84" s="67" t="s">
        <v>323</v>
      </c>
      <c r="E84" s="173">
        <v>15</v>
      </c>
      <c r="F84" s="174"/>
      <c r="G84" s="166"/>
      <c r="H84" s="38">
        <f t="shared" si="6"/>
        <v>0</v>
      </c>
      <c r="I84" s="82"/>
      <c r="J84" s="170">
        <f t="shared" si="7"/>
        <v>0</v>
      </c>
      <c r="K84" s="170">
        <f t="shared" si="4"/>
        <v>0</v>
      </c>
      <c r="L84" s="171">
        <f t="shared" si="5"/>
        <v>0</v>
      </c>
    </row>
    <row r="85" spans="1:12" ht="42.75" customHeight="1">
      <c r="A85" s="62">
        <v>74</v>
      </c>
      <c r="B85" s="180" t="s">
        <v>324</v>
      </c>
      <c r="C85" s="67" t="s">
        <v>107</v>
      </c>
      <c r="D85" s="67" t="s">
        <v>10</v>
      </c>
      <c r="E85" s="173">
        <v>500</v>
      </c>
      <c r="F85" s="174"/>
      <c r="G85" s="166"/>
      <c r="H85" s="38">
        <f t="shared" si="6"/>
        <v>0</v>
      </c>
      <c r="I85" s="82"/>
      <c r="J85" s="170">
        <f t="shared" si="7"/>
        <v>0</v>
      </c>
      <c r="K85" s="170">
        <f t="shared" si="4"/>
        <v>0</v>
      </c>
      <c r="L85" s="171">
        <f t="shared" si="5"/>
        <v>0</v>
      </c>
    </row>
    <row r="86" spans="1:12" ht="57" customHeight="1">
      <c r="A86" s="161">
        <v>75</v>
      </c>
      <c r="B86" s="125" t="s">
        <v>325</v>
      </c>
      <c r="C86" s="67" t="s">
        <v>108</v>
      </c>
      <c r="D86" s="67" t="s">
        <v>46</v>
      </c>
      <c r="E86" s="67">
        <v>18</v>
      </c>
      <c r="F86" s="174"/>
      <c r="G86" s="166"/>
      <c r="H86" s="38">
        <f t="shared" si="6"/>
        <v>0</v>
      </c>
      <c r="I86" s="82"/>
      <c r="J86" s="170">
        <f t="shared" si="7"/>
        <v>0</v>
      </c>
      <c r="K86" s="170">
        <f t="shared" si="4"/>
        <v>0</v>
      </c>
      <c r="L86" s="171">
        <f t="shared" si="5"/>
        <v>0</v>
      </c>
    </row>
    <row r="87" spans="1:12" ht="54" customHeight="1">
      <c r="A87" s="62">
        <v>76</v>
      </c>
      <c r="B87" s="178" t="s">
        <v>326</v>
      </c>
      <c r="C87" s="67" t="s">
        <v>102</v>
      </c>
      <c r="D87" s="67" t="s">
        <v>10</v>
      </c>
      <c r="E87" s="67">
        <v>145</v>
      </c>
      <c r="F87" s="174"/>
      <c r="G87" s="166"/>
      <c r="H87" s="38">
        <f t="shared" si="6"/>
        <v>0</v>
      </c>
      <c r="I87" s="82"/>
      <c r="J87" s="170">
        <f t="shared" si="7"/>
        <v>0</v>
      </c>
      <c r="K87" s="170">
        <f t="shared" si="4"/>
        <v>0</v>
      </c>
      <c r="L87" s="171">
        <f t="shared" si="5"/>
        <v>0</v>
      </c>
    </row>
    <row r="88" spans="1:12" ht="19.5" customHeight="1">
      <c r="A88" s="161">
        <v>77</v>
      </c>
      <c r="B88" s="178" t="s">
        <v>109</v>
      </c>
      <c r="C88" s="67" t="s">
        <v>110</v>
      </c>
      <c r="D88" s="67" t="s">
        <v>10</v>
      </c>
      <c r="E88" s="67">
        <v>12</v>
      </c>
      <c r="F88" s="174"/>
      <c r="G88" s="166"/>
      <c r="H88" s="38">
        <f t="shared" si="6"/>
        <v>0</v>
      </c>
      <c r="I88" s="82"/>
      <c r="J88" s="170">
        <f t="shared" si="7"/>
        <v>0</v>
      </c>
      <c r="K88" s="170">
        <f t="shared" si="4"/>
        <v>0</v>
      </c>
      <c r="L88" s="171">
        <f t="shared" si="5"/>
        <v>0</v>
      </c>
    </row>
    <row r="89" spans="1:12" ht="41.25" customHeight="1">
      <c r="A89" s="62">
        <v>78</v>
      </c>
      <c r="B89" s="185" t="s">
        <v>327</v>
      </c>
      <c r="C89" s="67" t="s">
        <v>111</v>
      </c>
      <c r="D89" s="67" t="s">
        <v>10</v>
      </c>
      <c r="E89" s="68">
        <v>48</v>
      </c>
      <c r="F89" s="186"/>
      <c r="G89" s="166"/>
      <c r="H89" s="38">
        <f t="shared" si="6"/>
        <v>0</v>
      </c>
      <c r="I89" s="82"/>
      <c r="J89" s="170">
        <f t="shared" si="7"/>
        <v>0</v>
      </c>
      <c r="K89" s="170">
        <f t="shared" si="4"/>
        <v>0</v>
      </c>
      <c r="L89" s="171">
        <f t="shared" si="5"/>
        <v>0</v>
      </c>
    </row>
    <row r="90" spans="1:12" ht="31.5" customHeight="1">
      <c r="A90" s="161">
        <v>79</v>
      </c>
      <c r="B90" s="187" t="s">
        <v>112</v>
      </c>
      <c r="C90" s="67" t="s">
        <v>113</v>
      </c>
      <c r="D90" s="67" t="s">
        <v>10</v>
      </c>
      <c r="E90" s="68">
        <v>150</v>
      </c>
      <c r="F90" s="186"/>
      <c r="G90" s="166"/>
      <c r="H90" s="38">
        <f t="shared" si="6"/>
        <v>0</v>
      </c>
      <c r="I90" s="82"/>
      <c r="J90" s="170">
        <f t="shared" si="7"/>
        <v>0</v>
      </c>
      <c r="K90" s="170">
        <f t="shared" si="4"/>
        <v>0</v>
      </c>
      <c r="L90" s="171">
        <f t="shared" si="5"/>
        <v>0</v>
      </c>
    </row>
    <row r="91" spans="1:12" ht="36" customHeight="1">
      <c r="A91" s="62">
        <v>80</v>
      </c>
      <c r="B91" s="187" t="s">
        <v>328</v>
      </c>
      <c r="C91" s="67" t="s">
        <v>114</v>
      </c>
      <c r="D91" s="67" t="s">
        <v>10</v>
      </c>
      <c r="E91" s="68">
        <v>300</v>
      </c>
      <c r="F91" s="186"/>
      <c r="G91" s="166"/>
      <c r="H91" s="38">
        <f t="shared" si="6"/>
        <v>0</v>
      </c>
      <c r="I91" s="82"/>
      <c r="J91" s="170">
        <f t="shared" si="7"/>
        <v>0</v>
      </c>
      <c r="K91" s="170">
        <f t="shared" si="4"/>
        <v>0</v>
      </c>
      <c r="L91" s="171">
        <f t="shared" si="5"/>
        <v>0</v>
      </c>
    </row>
    <row r="92" spans="1:12" ht="38.25" customHeight="1">
      <c r="A92" s="161">
        <v>81</v>
      </c>
      <c r="B92" s="187" t="s">
        <v>115</v>
      </c>
      <c r="C92" s="67" t="s">
        <v>80</v>
      </c>
      <c r="D92" s="67" t="s">
        <v>10</v>
      </c>
      <c r="E92" s="68">
        <v>10</v>
      </c>
      <c r="F92" s="186"/>
      <c r="G92" s="166"/>
      <c r="H92" s="38">
        <f t="shared" si="6"/>
        <v>0</v>
      </c>
      <c r="I92" s="82"/>
      <c r="J92" s="170">
        <f t="shared" si="7"/>
        <v>0</v>
      </c>
      <c r="K92" s="170">
        <f t="shared" si="4"/>
        <v>0</v>
      </c>
      <c r="L92" s="171">
        <f t="shared" si="5"/>
        <v>0</v>
      </c>
    </row>
    <row r="93" spans="1:12" ht="36" customHeight="1">
      <c r="A93" s="62">
        <v>82</v>
      </c>
      <c r="B93" s="187" t="s">
        <v>290</v>
      </c>
      <c r="C93" s="67" t="s">
        <v>80</v>
      </c>
      <c r="D93" s="67" t="s">
        <v>10</v>
      </c>
      <c r="E93" s="68">
        <v>10</v>
      </c>
      <c r="F93" s="186"/>
      <c r="G93" s="166"/>
      <c r="H93" s="38">
        <f t="shared" si="6"/>
        <v>0</v>
      </c>
      <c r="I93" s="82"/>
      <c r="J93" s="170">
        <f t="shared" si="7"/>
        <v>0</v>
      </c>
      <c r="K93" s="170">
        <f t="shared" si="4"/>
        <v>0</v>
      </c>
      <c r="L93" s="171">
        <f t="shared" si="5"/>
        <v>0</v>
      </c>
    </row>
    <row r="94" spans="1:12" ht="36" customHeight="1">
      <c r="A94" s="161">
        <v>83</v>
      </c>
      <c r="B94" s="187" t="s">
        <v>329</v>
      </c>
      <c r="C94" s="321" t="s">
        <v>50</v>
      </c>
      <c r="D94" s="67" t="s">
        <v>10</v>
      </c>
      <c r="E94" s="68">
        <v>13</v>
      </c>
      <c r="F94" s="186"/>
      <c r="G94" s="166"/>
      <c r="H94" s="38">
        <f t="shared" si="6"/>
        <v>0</v>
      </c>
      <c r="I94" s="156"/>
      <c r="J94" s="170">
        <f t="shared" si="7"/>
        <v>0</v>
      </c>
      <c r="K94" s="170">
        <f aca="true" t="shared" si="8" ref="K94:K99">ROUND(J94+G94,2)</f>
        <v>0</v>
      </c>
      <c r="L94" s="171">
        <f aca="true" t="shared" si="9" ref="L94:L99">K94*E94</f>
        <v>0</v>
      </c>
    </row>
    <row r="95" spans="1:12" ht="36" customHeight="1">
      <c r="A95" s="62">
        <v>84</v>
      </c>
      <c r="B95" s="187" t="s">
        <v>330</v>
      </c>
      <c r="C95" s="321" t="s">
        <v>353</v>
      </c>
      <c r="D95" s="67" t="s">
        <v>10</v>
      </c>
      <c r="E95" s="68">
        <v>20</v>
      </c>
      <c r="F95" s="186"/>
      <c r="G95" s="166"/>
      <c r="H95" s="38">
        <f t="shared" si="6"/>
        <v>0</v>
      </c>
      <c r="I95" s="156"/>
      <c r="J95" s="170">
        <f t="shared" si="7"/>
        <v>0</v>
      </c>
      <c r="K95" s="170">
        <f t="shared" si="8"/>
        <v>0</v>
      </c>
      <c r="L95" s="171">
        <f t="shared" si="9"/>
        <v>0</v>
      </c>
    </row>
    <row r="96" spans="1:12" ht="36" customHeight="1">
      <c r="A96" s="161">
        <v>85</v>
      </c>
      <c r="B96" s="187" t="s">
        <v>331</v>
      </c>
      <c r="C96" s="67" t="s">
        <v>354</v>
      </c>
      <c r="D96" s="67" t="s">
        <v>10</v>
      </c>
      <c r="E96" s="68">
        <v>10</v>
      </c>
      <c r="F96" s="186"/>
      <c r="G96" s="166"/>
      <c r="H96" s="38">
        <f t="shared" si="6"/>
        <v>0</v>
      </c>
      <c r="I96" s="156"/>
      <c r="J96" s="170">
        <f t="shared" si="7"/>
        <v>0</v>
      </c>
      <c r="K96" s="170">
        <f t="shared" si="8"/>
        <v>0</v>
      </c>
      <c r="L96" s="171">
        <f t="shared" si="9"/>
        <v>0</v>
      </c>
    </row>
    <row r="97" spans="1:12" ht="36" customHeight="1">
      <c r="A97" s="62">
        <v>86</v>
      </c>
      <c r="B97" s="187" t="s">
        <v>332</v>
      </c>
      <c r="C97" s="67" t="s">
        <v>355</v>
      </c>
      <c r="D97" s="67" t="s">
        <v>10</v>
      </c>
      <c r="E97" s="68">
        <v>15</v>
      </c>
      <c r="F97" s="186"/>
      <c r="G97" s="166"/>
      <c r="H97" s="38">
        <f t="shared" si="6"/>
        <v>0</v>
      </c>
      <c r="I97" s="156"/>
      <c r="J97" s="170">
        <f t="shared" si="7"/>
        <v>0</v>
      </c>
      <c r="K97" s="170">
        <f t="shared" si="8"/>
        <v>0</v>
      </c>
      <c r="L97" s="171">
        <f t="shared" si="9"/>
        <v>0</v>
      </c>
    </row>
    <row r="98" spans="1:12" ht="36" customHeight="1">
      <c r="A98" s="161">
        <v>87</v>
      </c>
      <c r="B98" s="187" t="s">
        <v>333</v>
      </c>
      <c r="C98" s="67" t="s">
        <v>355</v>
      </c>
      <c r="D98" s="67" t="s">
        <v>10</v>
      </c>
      <c r="E98" s="68">
        <v>10</v>
      </c>
      <c r="F98" s="186"/>
      <c r="G98" s="166"/>
      <c r="H98" s="38">
        <f t="shared" si="6"/>
        <v>0</v>
      </c>
      <c r="I98" s="156"/>
      <c r="J98" s="170">
        <f t="shared" si="7"/>
        <v>0</v>
      </c>
      <c r="K98" s="170">
        <f t="shared" si="8"/>
        <v>0</v>
      </c>
      <c r="L98" s="171">
        <f t="shared" si="9"/>
        <v>0</v>
      </c>
    </row>
    <row r="99" spans="1:12" ht="36" customHeight="1">
      <c r="A99" s="62">
        <v>88</v>
      </c>
      <c r="B99" s="322" t="s">
        <v>334</v>
      </c>
      <c r="C99" s="67" t="s">
        <v>356</v>
      </c>
      <c r="D99" s="67" t="s">
        <v>10</v>
      </c>
      <c r="E99" s="68">
        <v>10</v>
      </c>
      <c r="F99" s="186"/>
      <c r="G99" s="166"/>
      <c r="H99" s="38">
        <f t="shared" si="6"/>
        <v>0</v>
      </c>
      <c r="I99" s="156"/>
      <c r="J99" s="170">
        <f t="shared" si="7"/>
        <v>0</v>
      </c>
      <c r="K99" s="170">
        <f t="shared" si="8"/>
        <v>0</v>
      </c>
      <c r="L99" s="171">
        <f t="shared" si="9"/>
        <v>0</v>
      </c>
    </row>
    <row r="100" spans="1:12" ht="39" customHeight="1" thickBot="1">
      <c r="A100" s="161">
        <v>89</v>
      </c>
      <c r="B100" s="188" t="s">
        <v>116</v>
      </c>
      <c r="C100" s="189" t="s">
        <v>117</v>
      </c>
      <c r="D100" s="320" t="s">
        <v>65</v>
      </c>
      <c r="E100" s="190">
        <v>10</v>
      </c>
      <c r="F100" s="191"/>
      <c r="G100" s="166"/>
      <c r="H100" s="38">
        <f t="shared" si="6"/>
        <v>0</v>
      </c>
      <c r="I100" s="192"/>
      <c r="J100" s="170">
        <f t="shared" si="7"/>
        <v>0</v>
      </c>
      <c r="K100" s="170">
        <f t="shared" si="4"/>
        <v>0</v>
      </c>
      <c r="L100" s="171">
        <f t="shared" si="5"/>
        <v>0</v>
      </c>
    </row>
    <row r="101" spans="1:12" ht="15.75" thickBot="1">
      <c r="A101" s="238" t="s">
        <v>25</v>
      </c>
      <c r="B101" s="239"/>
      <c r="C101" s="239"/>
      <c r="D101" s="239"/>
      <c r="E101" s="239"/>
      <c r="F101" s="240"/>
      <c r="G101" s="193" t="s">
        <v>26</v>
      </c>
      <c r="H101" s="152">
        <f>SUM(H12:H100)</f>
        <v>0</v>
      </c>
      <c r="I101" s="194" t="s">
        <v>26</v>
      </c>
      <c r="J101" s="194" t="s">
        <v>26</v>
      </c>
      <c r="K101" s="194" t="s">
        <v>26</v>
      </c>
      <c r="L101" s="195">
        <f>SUM(L12:L100)</f>
        <v>0</v>
      </c>
    </row>
    <row r="102" spans="1:5" ht="15">
      <c r="A102" s="47"/>
      <c r="B102" s="47"/>
      <c r="C102" s="47"/>
      <c r="D102" s="47"/>
      <c r="E102" s="47"/>
    </row>
    <row r="103" spans="1:13" ht="15">
      <c r="A103" s="231" t="s">
        <v>27</v>
      </c>
      <c r="B103" s="231"/>
      <c r="C103" s="231"/>
      <c r="D103" s="231"/>
      <c r="E103" s="231"/>
      <c r="F103" s="231"/>
      <c r="G103" s="13"/>
      <c r="H103" s="13"/>
      <c r="I103" s="13"/>
      <c r="J103" s="13"/>
      <c r="K103" s="14"/>
      <c r="L103" s="15"/>
      <c r="M103" s="14"/>
    </row>
    <row r="104" spans="1:13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4"/>
      <c r="L104" s="15"/>
      <c r="M104" s="14"/>
    </row>
    <row r="105" spans="1:13" ht="46.5" customHeight="1">
      <c r="A105" s="232" t="s">
        <v>33</v>
      </c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54"/>
    </row>
    <row r="106" ht="7.5" customHeight="1"/>
    <row r="107" spans="1:12" ht="15">
      <c r="A107" s="8" t="s">
        <v>21</v>
      </c>
      <c r="B107" s="9"/>
      <c r="C107" s="9"/>
      <c r="D107" s="9"/>
      <c r="E107" s="9"/>
      <c r="F107" s="16"/>
      <c r="G107" s="229" t="s">
        <v>22</v>
      </c>
      <c r="H107" s="229"/>
      <c r="I107" s="229"/>
      <c r="J107" s="229"/>
      <c r="K107" s="229"/>
      <c r="L107" s="229"/>
    </row>
    <row r="108" spans="1:12" ht="25.5" customHeight="1">
      <c r="A108" s="10" t="s">
        <v>23</v>
      </c>
      <c r="B108" s="10"/>
      <c r="C108" s="10"/>
      <c r="D108" s="10"/>
      <c r="E108" s="10"/>
      <c r="F108" s="17"/>
      <c r="G108" s="227" t="s">
        <v>24</v>
      </c>
      <c r="H108" s="227"/>
      <c r="I108" s="227"/>
      <c r="J108" s="227"/>
      <c r="K108" s="227"/>
      <c r="L108" s="227"/>
    </row>
  </sheetData>
  <sheetProtection/>
  <mergeCells count="22">
    <mergeCell ref="E10:E11"/>
    <mergeCell ref="A3:B3"/>
    <mergeCell ref="B10:B11"/>
    <mergeCell ref="A101:F101"/>
    <mergeCell ref="D10:D11"/>
    <mergeCell ref="G108:L108"/>
    <mergeCell ref="G10:G11"/>
    <mergeCell ref="H10:H11"/>
    <mergeCell ref="I10:J10"/>
    <mergeCell ref="K10:K11"/>
    <mergeCell ref="L10:L11"/>
    <mergeCell ref="A105:L105"/>
    <mergeCell ref="C10:C11"/>
    <mergeCell ref="F10:F11"/>
    <mergeCell ref="A103:F103"/>
    <mergeCell ref="M10:W10"/>
    <mergeCell ref="G107:L107"/>
    <mergeCell ref="A1:B1"/>
    <mergeCell ref="D1:E1"/>
    <mergeCell ref="K1:L1"/>
    <mergeCell ref="A5:L5"/>
    <mergeCell ref="A10:A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6">
      <selection activeCell="H24" sqref="H24"/>
    </sheetView>
  </sheetViews>
  <sheetFormatPr defaultColWidth="9.140625" defaultRowHeight="15"/>
  <cols>
    <col min="1" max="1" width="4.00390625" style="0" customWidth="1"/>
    <col min="2" max="2" width="46.57421875" style="0" customWidth="1"/>
    <col min="3" max="3" width="10.57421875" style="0" customWidth="1"/>
    <col min="4" max="4" width="9.57421875" style="0" customWidth="1"/>
    <col min="5" max="5" width="4.7109375" style="0" customWidth="1"/>
    <col min="6" max="6" width="13.00390625" style="0" customWidth="1"/>
    <col min="7" max="7" width="11.8515625" style="0" customWidth="1"/>
    <col min="8" max="8" width="12.57421875" style="0" bestFit="1" customWidth="1"/>
    <col min="9" max="9" width="3.8515625" style="0" customWidth="1"/>
    <col min="10" max="10" width="7.7109375" style="0" customWidth="1"/>
    <col min="11" max="11" width="12.421875" style="0" customWidth="1"/>
  </cols>
  <sheetData>
    <row r="1" spans="1:12" ht="26.25" customHeight="1">
      <c r="A1" s="226" t="s">
        <v>275</v>
      </c>
      <c r="B1" s="226"/>
      <c r="C1" s="1"/>
      <c r="D1" s="227"/>
      <c r="E1" s="227"/>
      <c r="K1" s="323" t="s">
        <v>350</v>
      </c>
      <c r="L1" s="323"/>
    </row>
    <row r="2" spans="1:12" ht="17.25" customHeight="1">
      <c r="A2" s="56" t="s">
        <v>140</v>
      </c>
      <c r="B2" s="56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" customHeight="1">
      <c r="A3" s="258" t="s">
        <v>15</v>
      </c>
      <c r="B3" s="258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>
      <c r="A4" s="228" t="s">
        <v>16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5" ht="9" customHeight="1">
      <c r="A5" s="47"/>
      <c r="B5" s="47"/>
      <c r="C5" s="47"/>
      <c r="D5" s="47"/>
      <c r="E5" s="47"/>
    </row>
    <row r="6" spans="1:5" ht="18.75" customHeight="1">
      <c r="A6" s="318" t="s">
        <v>118</v>
      </c>
      <c r="B6" s="318"/>
      <c r="C6" s="318"/>
      <c r="D6" s="47"/>
      <c r="E6" s="47"/>
    </row>
    <row r="7" spans="1:5" ht="18.75" customHeight="1">
      <c r="A7" s="245" t="s">
        <v>119</v>
      </c>
      <c r="B7" s="245"/>
      <c r="C7" s="57"/>
      <c r="D7" s="47"/>
      <c r="E7" s="47"/>
    </row>
    <row r="8" spans="1:5" ht="11.25" customHeight="1" thickBot="1">
      <c r="A8" s="48"/>
      <c r="B8" s="47"/>
      <c r="C8" s="47"/>
      <c r="D8" s="47"/>
      <c r="E8" s="47"/>
    </row>
    <row r="9" spans="1:12" ht="18" customHeight="1">
      <c r="A9" s="246" t="s">
        <v>0</v>
      </c>
      <c r="B9" s="218" t="s">
        <v>17</v>
      </c>
      <c r="C9" s="218" t="s">
        <v>1</v>
      </c>
      <c r="D9" s="218" t="s">
        <v>12</v>
      </c>
      <c r="E9" s="218" t="s">
        <v>11</v>
      </c>
      <c r="F9" s="241" t="s">
        <v>32</v>
      </c>
      <c r="G9" s="251" t="s">
        <v>18</v>
      </c>
      <c r="H9" s="242" t="s">
        <v>19</v>
      </c>
      <c r="I9" s="218" t="s">
        <v>29</v>
      </c>
      <c r="J9" s="218"/>
      <c r="K9" s="218" t="s">
        <v>2</v>
      </c>
      <c r="L9" s="220" t="s">
        <v>20</v>
      </c>
    </row>
    <row r="10" spans="1:12" ht="17.25" customHeight="1" thickBot="1">
      <c r="A10" s="247"/>
      <c r="B10" s="219"/>
      <c r="C10" s="219"/>
      <c r="D10" s="219"/>
      <c r="E10" s="219"/>
      <c r="F10" s="248"/>
      <c r="G10" s="252"/>
      <c r="H10" s="253"/>
      <c r="I10" s="41" t="s">
        <v>30</v>
      </c>
      <c r="J10" s="41" t="s">
        <v>31</v>
      </c>
      <c r="K10" s="219"/>
      <c r="L10" s="221"/>
    </row>
    <row r="11" spans="1:12" ht="93" customHeight="1">
      <c r="A11" s="58">
        <v>1</v>
      </c>
      <c r="B11" s="59" t="s">
        <v>280</v>
      </c>
      <c r="C11" s="60" t="s">
        <v>120</v>
      </c>
      <c r="D11" s="60" t="s">
        <v>10</v>
      </c>
      <c r="E11" s="60">
        <v>150</v>
      </c>
      <c r="F11" s="153"/>
      <c r="G11" s="151"/>
      <c r="H11" s="29">
        <f>G11*E11</f>
        <v>0</v>
      </c>
      <c r="I11" s="80"/>
      <c r="J11" s="29">
        <f>I11*G11</f>
        <v>0</v>
      </c>
      <c r="K11" s="29">
        <f>ROUND(J11+G11,2)</f>
        <v>0</v>
      </c>
      <c r="L11" s="61">
        <f>K11*E11</f>
        <v>0</v>
      </c>
    </row>
    <row r="12" spans="1:12" ht="66" customHeight="1">
      <c r="A12" s="62">
        <v>2</v>
      </c>
      <c r="B12" s="63" t="s">
        <v>335</v>
      </c>
      <c r="C12" s="25" t="s">
        <v>121</v>
      </c>
      <c r="D12" s="23" t="s">
        <v>122</v>
      </c>
      <c r="E12" s="23">
        <v>1400</v>
      </c>
      <c r="F12" s="154"/>
      <c r="G12" s="151"/>
      <c r="H12" s="38">
        <f>G12*E12</f>
        <v>0</v>
      </c>
      <c r="I12" s="82"/>
      <c r="J12" s="38">
        <f>I12*G12</f>
        <v>0</v>
      </c>
      <c r="K12" s="38">
        <f>ROUND(J12+G12,2)</f>
        <v>0</v>
      </c>
      <c r="L12" s="64">
        <f aca="true" t="shared" si="0" ref="L12:L22">K12*E12</f>
        <v>0</v>
      </c>
    </row>
    <row r="13" spans="1:12" ht="31.5" customHeight="1">
      <c r="A13" s="62">
        <v>3</v>
      </c>
      <c r="B13" s="63" t="s">
        <v>281</v>
      </c>
      <c r="C13" s="23" t="s">
        <v>123</v>
      </c>
      <c r="D13" s="23" t="s">
        <v>46</v>
      </c>
      <c r="E13" s="23">
        <v>100</v>
      </c>
      <c r="F13" s="154"/>
      <c r="G13" s="151"/>
      <c r="H13" s="38">
        <f aca="true" t="shared" si="1" ref="H13:H22">G13*E13</f>
        <v>0</v>
      </c>
      <c r="I13" s="82"/>
      <c r="J13" s="38">
        <f aca="true" t="shared" si="2" ref="J13:J22">I13*G13</f>
        <v>0</v>
      </c>
      <c r="K13" s="38">
        <f aca="true" t="shared" si="3" ref="K13:K22">ROUND(J13+G13,2)</f>
        <v>0</v>
      </c>
      <c r="L13" s="64">
        <f t="shared" si="0"/>
        <v>0</v>
      </c>
    </row>
    <row r="14" spans="1:12" ht="89.25" customHeight="1">
      <c r="A14" s="62">
        <v>4</v>
      </c>
      <c r="B14" s="63" t="s">
        <v>336</v>
      </c>
      <c r="C14" s="23" t="s">
        <v>124</v>
      </c>
      <c r="D14" s="23" t="s">
        <v>10</v>
      </c>
      <c r="E14" s="23">
        <v>100</v>
      </c>
      <c r="F14" s="154"/>
      <c r="G14" s="151"/>
      <c r="H14" s="38">
        <f t="shared" si="1"/>
        <v>0</v>
      </c>
      <c r="I14" s="82"/>
      <c r="J14" s="38">
        <f t="shared" si="2"/>
        <v>0</v>
      </c>
      <c r="K14" s="38">
        <f t="shared" si="3"/>
        <v>0</v>
      </c>
      <c r="L14" s="64">
        <f t="shared" si="0"/>
        <v>0</v>
      </c>
    </row>
    <row r="15" spans="1:12" ht="75" customHeight="1">
      <c r="A15" s="62">
        <v>5</v>
      </c>
      <c r="B15" s="65" t="s">
        <v>125</v>
      </c>
      <c r="C15" s="23" t="s">
        <v>120</v>
      </c>
      <c r="D15" s="23" t="s">
        <v>10</v>
      </c>
      <c r="E15" s="23">
        <v>300</v>
      </c>
      <c r="F15" s="154"/>
      <c r="G15" s="151"/>
      <c r="H15" s="38">
        <f t="shared" si="1"/>
        <v>0</v>
      </c>
      <c r="I15" s="82"/>
      <c r="J15" s="38">
        <f t="shared" si="2"/>
        <v>0</v>
      </c>
      <c r="K15" s="38">
        <f t="shared" si="3"/>
        <v>0</v>
      </c>
      <c r="L15" s="64">
        <f t="shared" si="0"/>
        <v>0</v>
      </c>
    </row>
    <row r="16" spans="1:12" ht="96.75" customHeight="1">
      <c r="A16" s="62">
        <v>6</v>
      </c>
      <c r="B16" s="63" t="s">
        <v>126</v>
      </c>
      <c r="C16" s="25" t="s">
        <v>121</v>
      </c>
      <c r="D16" s="23" t="s">
        <v>10</v>
      </c>
      <c r="E16" s="23">
        <v>350</v>
      </c>
      <c r="F16" s="154"/>
      <c r="G16" s="151"/>
      <c r="H16" s="38">
        <f t="shared" si="1"/>
        <v>0</v>
      </c>
      <c r="I16" s="82"/>
      <c r="J16" s="38">
        <f t="shared" si="2"/>
        <v>0</v>
      </c>
      <c r="K16" s="38">
        <f t="shared" si="3"/>
        <v>0</v>
      </c>
      <c r="L16" s="64">
        <f t="shared" si="0"/>
        <v>0</v>
      </c>
    </row>
    <row r="17" spans="1:12" ht="63" customHeight="1">
      <c r="A17" s="62">
        <v>7</v>
      </c>
      <c r="B17" s="63" t="s">
        <v>282</v>
      </c>
      <c r="C17" s="23" t="s">
        <v>127</v>
      </c>
      <c r="D17" s="23" t="s">
        <v>46</v>
      </c>
      <c r="E17" s="23">
        <v>10</v>
      </c>
      <c r="F17" s="154"/>
      <c r="G17" s="151"/>
      <c r="H17" s="38">
        <f t="shared" si="1"/>
        <v>0</v>
      </c>
      <c r="I17" s="82"/>
      <c r="J17" s="38">
        <f t="shared" si="2"/>
        <v>0</v>
      </c>
      <c r="K17" s="38">
        <f t="shared" si="3"/>
        <v>0</v>
      </c>
      <c r="L17" s="64">
        <f t="shared" si="0"/>
        <v>0</v>
      </c>
    </row>
    <row r="18" spans="1:12" ht="23.25" customHeight="1">
      <c r="A18" s="62">
        <v>8</v>
      </c>
      <c r="B18" s="63" t="s">
        <v>128</v>
      </c>
      <c r="C18" s="23" t="s">
        <v>123</v>
      </c>
      <c r="D18" s="23" t="s">
        <v>10</v>
      </c>
      <c r="E18" s="23">
        <v>20</v>
      </c>
      <c r="F18" s="154"/>
      <c r="G18" s="151"/>
      <c r="H18" s="38">
        <f t="shared" si="1"/>
        <v>0</v>
      </c>
      <c r="I18" s="82"/>
      <c r="J18" s="38">
        <f t="shared" si="2"/>
        <v>0</v>
      </c>
      <c r="K18" s="38">
        <f t="shared" si="3"/>
        <v>0</v>
      </c>
      <c r="L18" s="66">
        <f t="shared" si="0"/>
        <v>0</v>
      </c>
    </row>
    <row r="19" spans="1:12" ht="63.75" customHeight="1">
      <c r="A19" s="62">
        <v>9</v>
      </c>
      <c r="B19" s="63" t="s">
        <v>337</v>
      </c>
      <c r="C19" s="23"/>
      <c r="D19" s="23"/>
      <c r="E19" s="23">
        <v>25</v>
      </c>
      <c r="F19" s="154"/>
      <c r="G19" s="151"/>
      <c r="H19" s="38">
        <f t="shared" si="1"/>
        <v>0</v>
      </c>
      <c r="I19" s="82"/>
      <c r="J19" s="38">
        <f t="shared" si="2"/>
        <v>0</v>
      </c>
      <c r="K19" s="38">
        <f t="shared" si="3"/>
        <v>0</v>
      </c>
      <c r="L19" s="66">
        <f t="shared" si="0"/>
        <v>0</v>
      </c>
    </row>
    <row r="20" spans="1:12" ht="14.25" customHeight="1">
      <c r="A20" s="62">
        <v>10</v>
      </c>
      <c r="B20" s="63" t="s">
        <v>272</v>
      </c>
      <c r="C20" s="23" t="s">
        <v>123</v>
      </c>
      <c r="D20" s="23" t="s">
        <v>10</v>
      </c>
      <c r="E20" s="23">
        <v>7</v>
      </c>
      <c r="F20" s="154"/>
      <c r="G20" s="151"/>
      <c r="H20" s="38">
        <f t="shared" si="1"/>
        <v>0</v>
      </c>
      <c r="I20" s="82"/>
      <c r="J20" s="38">
        <f t="shared" si="2"/>
        <v>0</v>
      </c>
      <c r="K20" s="38">
        <f t="shared" si="3"/>
        <v>0</v>
      </c>
      <c r="L20" s="64">
        <f t="shared" si="0"/>
        <v>0</v>
      </c>
    </row>
    <row r="21" spans="1:12" ht="57" customHeight="1">
      <c r="A21" s="62">
        <v>11</v>
      </c>
      <c r="B21" s="216" t="s">
        <v>338</v>
      </c>
      <c r="C21" s="32"/>
      <c r="D21" s="32"/>
      <c r="E21" s="32">
        <v>50</v>
      </c>
      <c r="F21" s="155"/>
      <c r="G21" s="151"/>
      <c r="H21" s="38">
        <f t="shared" si="1"/>
        <v>0</v>
      </c>
      <c r="I21" s="156"/>
      <c r="J21" s="38">
        <f t="shared" si="2"/>
        <v>0</v>
      </c>
      <c r="K21" s="38">
        <f t="shared" si="3"/>
        <v>0</v>
      </c>
      <c r="L21" s="66">
        <f t="shared" si="0"/>
        <v>0</v>
      </c>
    </row>
    <row r="22" spans="1:12" ht="124.5" thickBot="1">
      <c r="A22" s="62">
        <v>12</v>
      </c>
      <c r="B22" s="69" t="s">
        <v>129</v>
      </c>
      <c r="C22" s="70" t="s">
        <v>130</v>
      </c>
      <c r="D22" s="71" t="s">
        <v>10</v>
      </c>
      <c r="E22" s="32">
        <v>3000</v>
      </c>
      <c r="F22" s="155"/>
      <c r="G22" s="151"/>
      <c r="H22" s="38">
        <f t="shared" si="1"/>
        <v>0</v>
      </c>
      <c r="I22" s="156"/>
      <c r="J22" s="38">
        <f t="shared" si="2"/>
        <v>0</v>
      </c>
      <c r="K22" s="38">
        <f t="shared" si="3"/>
        <v>0</v>
      </c>
      <c r="L22" s="72">
        <f t="shared" si="0"/>
        <v>0</v>
      </c>
    </row>
    <row r="23" spans="1:12" ht="18.75" customHeight="1" thickBot="1">
      <c r="A23" s="254" t="s">
        <v>25</v>
      </c>
      <c r="B23" s="255"/>
      <c r="C23" s="255"/>
      <c r="D23" s="255"/>
      <c r="E23" s="255"/>
      <c r="F23" s="255"/>
      <c r="G23" s="51" t="s">
        <v>26</v>
      </c>
      <c r="H23" s="152">
        <f>SUM(H11:H22)</f>
        <v>0</v>
      </c>
      <c r="I23" s="73" t="s">
        <v>26</v>
      </c>
      <c r="J23" s="74" t="s">
        <v>26</v>
      </c>
      <c r="K23" s="75" t="s">
        <v>26</v>
      </c>
      <c r="L23" s="76">
        <f>SUM(L11:L22)</f>
        <v>0</v>
      </c>
    </row>
    <row r="24" spans="1:5" ht="9.75" customHeight="1">
      <c r="A24" s="47"/>
      <c r="B24" s="47"/>
      <c r="C24" s="47"/>
      <c r="D24" s="47"/>
      <c r="E24" s="47"/>
    </row>
    <row r="25" spans="1:12" ht="18.75" customHeight="1">
      <c r="A25" s="231" t="s">
        <v>27</v>
      </c>
      <c r="B25" s="231"/>
      <c r="C25" s="231"/>
      <c r="D25" s="231"/>
      <c r="E25" s="231"/>
      <c r="F25" s="231"/>
      <c r="G25" s="13"/>
      <c r="H25" s="13"/>
      <c r="I25" s="13"/>
      <c r="J25" s="14"/>
      <c r="K25" s="15"/>
      <c r="L25" s="14"/>
    </row>
    <row r="26" spans="1:12" ht="11.25" customHeight="1">
      <c r="A26" s="13"/>
      <c r="B26" s="13"/>
      <c r="C26" s="13"/>
      <c r="D26" s="13"/>
      <c r="E26" s="13"/>
      <c r="F26" s="13"/>
      <c r="G26" s="13"/>
      <c r="H26" s="13"/>
      <c r="I26" s="13"/>
      <c r="J26" s="14"/>
      <c r="K26" s="15"/>
      <c r="L26" s="14"/>
    </row>
    <row r="27" spans="1:12" ht="39" customHeight="1">
      <c r="A27" s="232" t="s">
        <v>33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</row>
    <row r="28" ht="13.5" customHeight="1"/>
    <row r="29" spans="1:11" ht="18.75" customHeight="1">
      <c r="A29" s="8" t="s">
        <v>21</v>
      </c>
      <c r="B29" s="9"/>
      <c r="C29" s="9"/>
      <c r="D29" s="9"/>
      <c r="E29" s="9"/>
      <c r="F29" s="77"/>
      <c r="G29" s="249" t="s">
        <v>22</v>
      </c>
      <c r="H29" s="249"/>
      <c r="I29" s="249"/>
      <c r="J29" s="249"/>
      <c r="K29" s="249"/>
    </row>
    <row r="30" spans="1:11" ht="26.25" customHeight="1">
      <c r="A30" s="78" t="s">
        <v>23</v>
      </c>
      <c r="B30" s="78"/>
      <c r="C30" s="10"/>
      <c r="D30" s="10"/>
      <c r="E30" s="10"/>
      <c r="F30" s="1"/>
      <c r="G30" s="250" t="s">
        <v>24</v>
      </c>
      <c r="H30" s="250"/>
      <c r="I30" s="250"/>
      <c r="J30" s="250"/>
      <c r="K30" s="250"/>
    </row>
    <row r="31" ht="18.75" customHeight="1"/>
    <row r="32" ht="18.75" customHeight="1"/>
    <row r="33" ht="18.75" customHeight="1"/>
    <row r="34" ht="48.75" customHeight="1">
      <c r="B34" s="157"/>
    </row>
    <row r="35" ht="18.75" customHeight="1"/>
    <row r="36" ht="18.75" customHeight="1"/>
    <row r="37" ht="18.75" customHeight="1"/>
    <row r="38" spans="1:5" ht="15">
      <c r="A38" s="47"/>
      <c r="B38" s="47"/>
      <c r="C38" s="47"/>
      <c r="D38" s="47"/>
      <c r="E38" s="47"/>
    </row>
  </sheetData>
  <sheetProtection/>
  <mergeCells count="23">
    <mergeCell ref="A25:F25"/>
    <mergeCell ref="A27:L27"/>
    <mergeCell ref="G29:K29"/>
    <mergeCell ref="G30:K30"/>
    <mergeCell ref="G9:G10"/>
    <mergeCell ref="H9:H10"/>
    <mergeCell ref="I9:J9"/>
    <mergeCell ref="K9:K10"/>
    <mergeCell ref="L9:L10"/>
    <mergeCell ref="A23:F23"/>
    <mergeCell ref="A9:A10"/>
    <mergeCell ref="B9:B10"/>
    <mergeCell ref="C9:C10"/>
    <mergeCell ref="D9:D10"/>
    <mergeCell ref="E9:E10"/>
    <mergeCell ref="F9:F10"/>
    <mergeCell ref="A1:B1"/>
    <mergeCell ref="D1:E1"/>
    <mergeCell ref="K1:L1"/>
    <mergeCell ref="A4:L4"/>
    <mergeCell ref="A7:B7"/>
    <mergeCell ref="A3:B3"/>
    <mergeCell ref="A6:C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3">
      <selection activeCell="H20" sqref="H20"/>
    </sheetView>
  </sheetViews>
  <sheetFormatPr defaultColWidth="9.140625" defaultRowHeight="15"/>
  <cols>
    <col min="1" max="1" width="4.00390625" style="0" customWidth="1"/>
    <col min="2" max="2" width="45.7109375" style="0" customWidth="1"/>
    <col min="3" max="3" width="10.28125" style="0" customWidth="1"/>
    <col min="4" max="4" width="10.140625" style="0" customWidth="1"/>
    <col min="5" max="5" width="5.421875" style="0" customWidth="1"/>
    <col min="6" max="6" width="14.00390625" style="0" customWidth="1"/>
    <col min="7" max="7" width="11.140625" style="0" customWidth="1"/>
    <col min="8" max="8" width="10.421875" style="0" customWidth="1"/>
    <col min="9" max="9" width="4.28125" style="0" customWidth="1"/>
    <col min="10" max="10" width="7.57421875" style="0" customWidth="1"/>
    <col min="11" max="11" width="11.57421875" style="0" customWidth="1"/>
    <col min="12" max="12" width="9.57421875" style="0" customWidth="1"/>
  </cols>
  <sheetData>
    <row r="1" spans="1:12" ht="29.25" customHeight="1">
      <c r="A1" s="226" t="s">
        <v>275</v>
      </c>
      <c r="B1" s="226"/>
      <c r="C1" s="55"/>
      <c r="D1" s="230"/>
      <c r="E1" s="230"/>
      <c r="F1" s="88"/>
      <c r="G1" s="88"/>
      <c r="H1" s="88"/>
      <c r="I1" s="88"/>
      <c r="J1" s="88"/>
      <c r="K1" s="230" t="s">
        <v>350</v>
      </c>
      <c r="L1" s="230"/>
    </row>
    <row r="2" spans="1:12" ht="15">
      <c r="A2" s="56" t="s">
        <v>140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258" t="s">
        <v>15</v>
      </c>
      <c r="B3" s="258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8">
      <c r="A4" s="259" t="s">
        <v>16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1:5" ht="15">
      <c r="A5" s="47"/>
      <c r="B5" s="47"/>
      <c r="C5" s="47"/>
      <c r="D5" s="47"/>
      <c r="E5" s="47"/>
    </row>
    <row r="6" spans="1:5" ht="15.75">
      <c r="A6" s="87" t="s">
        <v>141</v>
      </c>
      <c r="B6" s="47"/>
      <c r="C6" s="47"/>
      <c r="D6" s="47"/>
      <c r="E6" s="47"/>
    </row>
    <row r="7" spans="1:5" ht="15">
      <c r="A7" s="45" t="s">
        <v>142</v>
      </c>
      <c r="B7" s="47"/>
      <c r="C7" s="47"/>
      <c r="D7" s="47"/>
      <c r="E7" s="47"/>
    </row>
    <row r="8" spans="2:5" ht="15.75" thickBot="1">
      <c r="B8" s="47"/>
      <c r="C8" s="47"/>
      <c r="D8" s="47"/>
      <c r="E8" s="47"/>
    </row>
    <row r="9" spans="1:12" ht="36.75" customHeight="1">
      <c r="A9" s="246" t="s">
        <v>0</v>
      </c>
      <c r="B9" s="218" t="s">
        <v>17</v>
      </c>
      <c r="C9" s="218" t="s">
        <v>1</v>
      </c>
      <c r="D9" s="256" t="s">
        <v>12</v>
      </c>
      <c r="E9" s="218" t="s">
        <v>11</v>
      </c>
      <c r="F9" s="218" t="s">
        <v>32</v>
      </c>
      <c r="G9" s="256" t="s">
        <v>18</v>
      </c>
      <c r="H9" s="218" t="s">
        <v>19</v>
      </c>
      <c r="I9" s="218" t="s">
        <v>29</v>
      </c>
      <c r="J9" s="218"/>
      <c r="K9" s="256" t="s">
        <v>2</v>
      </c>
      <c r="L9" s="220" t="s">
        <v>20</v>
      </c>
    </row>
    <row r="10" spans="1:12" ht="24.75" thickBot="1">
      <c r="A10" s="247"/>
      <c r="B10" s="219"/>
      <c r="C10" s="219"/>
      <c r="D10" s="257"/>
      <c r="E10" s="219"/>
      <c r="F10" s="219"/>
      <c r="G10" s="257"/>
      <c r="H10" s="219"/>
      <c r="I10" s="41" t="s">
        <v>30</v>
      </c>
      <c r="J10" s="41" t="s">
        <v>31</v>
      </c>
      <c r="K10" s="257"/>
      <c r="L10" s="221"/>
    </row>
    <row r="11" spans="1:12" ht="111" customHeight="1">
      <c r="A11" s="79">
        <v>1</v>
      </c>
      <c r="B11" s="100" t="s">
        <v>131</v>
      </c>
      <c r="C11" s="19" t="s">
        <v>132</v>
      </c>
      <c r="D11" s="20" t="s">
        <v>46</v>
      </c>
      <c r="E11" s="20">
        <v>130</v>
      </c>
      <c r="F11" s="196"/>
      <c r="G11" s="29"/>
      <c r="H11" s="29">
        <f>G11*E11</f>
        <v>0</v>
      </c>
      <c r="I11" s="80"/>
      <c r="J11" s="29">
        <f>I11*G11</f>
        <v>0</v>
      </c>
      <c r="K11" s="29">
        <f>ROUND(J11+G11,2)</f>
        <v>0</v>
      </c>
      <c r="L11" s="61">
        <f>K11*E11</f>
        <v>0</v>
      </c>
    </row>
    <row r="12" spans="1:12" ht="83.25" customHeight="1">
      <c r="A12" s="81">
        <v>2</v>
      </c>
      <c r="B12" s="125" t="s">
        <v>133</v>
      </c>
      <c r="C12" s="25" t="s">
        <v>132</v>
      </c>
      <c r="D12" s="23" t="s">
        <v>46</v>
      </c>
      <c r="E12" s="23">
        <v>7</v>
      </c>
      <c r="F12" s="197"/>
      <c r="G12" s="38"/>
      <c r="H12" s="38">
        <f aca="true" t="shared" si="0" ref="H12:H19">G12*E12</f>
        <v>0</v>
      </c>
      <c r="I12" s="82"/>
      <c r="J12" s="38">
        <f aca="true" t="shared" si="1" ref="J12:J19">I12*G12</f>
        <v>0</v>
      </c>
      <c r="K12" s="38">
        <f>ROUND(J12+G12,2)</f>
        <v>0</v>
      </c>
      <c r="L12" s="64">
        <f aca="true" t="shared" si="2" ref="L12:L19">K12*E12</f>
        <v>0</v>
      </c>
    </row>
    <row r="13" spans="1:12" ht="50.25" customHeight="1">
      <c r="A13" s="81">
        <v>3</v>
      </c>
      <c r="B13" s="125" t="s">
        <v>340</v>
      </c>
      <c r="C13" s="25" t="s">
        <v>134</v>
      </c>
      <c r="D13" s="23" t="s">
        <v>46</v>
      </c>
      <c r="E13" s="23">
        <v>5</v>
      </c>
      <c r="F13" s="197"/>
      <c r="G13" s="38"/>
      <c r="H13" s="38">
        <f t="shared" si="0"/>
        <v>0</v>
      </c>
      <c r="I13" s="82"/>
      <c r="J13" s="38">
        <f t="shared" si="1"/>
        <v>0</v>
      </c>
      <c r="K13" s="38">
        <f aca="true" t="shared" si="3" ref="K13:K19">ROUND(J13+G13,2)</f>
        <v>0</v>
      </c>
      <c r="L13" s="64">
        <f t="shared" si="2"/>
        <v>0</v>
      </c>
    </row>
    <row r="14" spans="1:12" ht="82.5" customHeight="1">
      <c r="A14" s="81">
        <v>4</v>
      </c>
      <c r="B14" s="65" t="s">
        <v>135</v>
      </c>
      <c r="C14" s="22" t="s">
        <v>132</v>
      </c>
      <c r="D14" s="23" t="s">
        <v>46</v>
      </c>
      <c r="E14" s="23">
        <v>200</v>
      </c>
      <c r="F14" s="197"/>
      <c r="G14" s="38"/>
      <c r="H14" s="38">
        <f t="shared" si="0"/>
        <v>0</v>
      </c>
      <c r="I14" s="82"/>
      <c r="J14" s="38">
        <f t="shared" si="1"/>
        <v>0</v>
      </c>
      <c r="K14" s="38">
        <f t="shared" si="3"/>
        <v>0</v>
      </c>
      <c r="L14" s="64">
        <f t="shared" si="2"/>
        <v>0</v>
      </c>
    </row>
    <row r="15" spans="1:12" ht="153" customHeight="1">
      <c r="A15" s="81">
        <v>5</v>
      </c>
      <c r="B15" s="65" t="s">
        <v>136</v>
      </c>
      <c r="C15" s="25" t="s">
        <v>137</v>
      </c>
      <c r="D15" s="23" t="s">
        <v>46</v>
      </c>
      <c r="E15" s="23">
        <v>5</v>
      </c>
      <c r="F15" s="197"/>
      <c r="G15" s="38"/>
      <c r="H15" s="38">
        <f t="shared" si="0"/>
        <v>0</v>
      </c>
      <c r="I15" s="82"/>
      <c r="J15" s="38">
        <f t="shared" si="1"/>
        <v>0</v>
      </c>
      <c r="K15" s="38">
        <f t="shared" si="3"/>
        <v>0</v>
      </c>
      <c r="L15" s="64">
        <f t="shared" si="2"/>
        <v>0</v>
      </c>
    </row>
    <row r="16" spans="1:12" ht="51" customHeight="1">
      <c r="A16" s="81">
        <v>6</v>
      </c>
      <c r="B16" s="125" t="s">
        <v>138</v>
      </c>
      <c r="C16" s="25" t="s">
        <v>134</v>
      </c>
      <c r="D16" s="23" t="s">
        <v>46</v>
      </c>
      <c r="E16" s="23">
        <v>7</v>
      </c>
      <c r="F16" s="197"/>
      <c r="G16" s="38"/>
      <c r="H16" s="38">
        <f t="shared" si="0"/>
        <v>0</v>
      </c>
      <c r="I16" s="82"/>
      <c r="J16" s="38">
        <f t="shared" si="1"/>
        <v>0</v>
      </c>
      <c r="K16" s="38">
        <f t="shared" si="3"/>
        <v>0</v>
      </c>
      <c r="L16" s="64">
        <f t="shared" si="2"/>
        <v>0</v>
      </c>
    </row>
    <row r="17" spans="1:12" ht="34.5" customHeight="1">
      <c r="A17" s="81">
        <v>7</v>
      </c>
      <c r="B17" s="65" t="s">
        <v>283</v>
      </c>
      <c r="C17" s="25" t="s">
        <v>132</v>
      </c>
      <c r="D17" s="23" t="s">
        <v>46</v>
      </c>
      <c r="E17" s="23">
        <v>15</v>
      </c>
      <c r="F17" s="197"/>
      <c r="G17" s="38"/>
      <c r="H17" s="38">
        <f t="shared" si="0"/>
        <v>0</v>
      </c>
      <c r="I17" s="82"/>
      <c r="J17" s="38">
        <f t="shared" si="1"/>
        <v>0</v>
      </c>
      <c r="K17" s="38">
        <f t="shared" si="3"/>
        <v>0</v>
      </c>
      <c r="L17" s="64">
        <f t="shared" si="2"/>
        <v>0</v>
      </c>
    </row>
    <row r="18" spans="1:12" ht="39" customHeight="1">
      <c r="A18" s="83">
        <v>8</v>
      </c>
      <c r="B18" s="31" t="s">
        <v>339</v>
      </c>
      <c r="C18" s="25" t="s">
        <v>132</v>
      </c>
      <c r="D18" s="32" t="s">
        <v>46</v>
      </c>
      <c r="E18" s="32">
        <v>35</v>
      </c>
      <c r="F18" s="198"/>
      <c r="G18" s="38"/>
      <c r="H18" s="38">
        <f t="shared" si="0"/>
        <v>0</v>
      </c>
      <c r="I18" s="82"/>
      <c r="J18" s="38">
        <f t="shared" si="1"/>
        <v>0</v>
      </c>
      <c r="K18" s="38">
        <f t="shared" si="3"/>
        <v>0</v>
      </c>
      <c r="L18" s="64">
        <f t="shared" si="2"/>
        <v>0</v>
      </c>
    </row>
    <row r="19" spans="1:12" ht="27.75" customHeight="1" thickBot="1">
      <c r="A19" s="83">
        <v>9</v>
      </c>
      <c r="B19" s="31" t="s">
        <v>139</v>
      </c>
      <c r="C19" s="25" t="s">
        <v>134</v>
      </c>
      <c r="D19" s="32" t="s">
        <v>46</v>
      </c>
      <c r="E19" s="32">
        <v>7</v>
      </c>
      <c r="F19" s="198"/>
      <c r="G19" s="39"/>
      <c r="H19" s="39">
        <f t="shared" si="0"/>
        <v>0</v>
      </c>
      <c r="I19" s="84"/>
      <c r="J19" s="39">
        <f t="shared" si="1"/>
        <v>0</v>
      </c>
      <c r="K19" s="38">
        <f t="shared" si="3"/>
        <v>0</v>
      </c>
      <c r="L19" s="85">
        <f t="shared" si="2"/>
        <v>0</v>
      </c>
    </row>
    <row r="20" spans="1:12" ht="15.75" thickBot="1">
      <c r="A20" s="254" t="s">
        <v>25</v>
      </c>
      <c r="B20" s="255"/>
      <c r="C20" s="255"/>
      <c r="D20" s="255"/>
      <c r="E20" s="255"/>
      <c r="F20" s="255"/>
      <c r="G20" s="53" t="s">
        <v>26</v>
      </c>
      <c r="H20" s="324">
        <f>SUM(H11:H19)</f>
        <v>0</v>
      </c>
      <c r="I20" s="217" t="s">
        <v>26</v>
      </c>
      <c r="J20" s="217" t="s">
        <v>26</v>
      </c>
      <c r="K20" s="74" t="s">
        <v>26</v>
      </c>
      <c r="L20" s="86">
        <f>SUM(L11:L19)</f>
        <v>0</v>
      </c>
    </row>
    <row r="21" spans="1:5" ht="9.75" customHeight="1">
      <c r="A21" s="47"/>
      <c r="B21" s="47"/>
      <c r="C21" s="47"/>
      <c r="D21" s="47"/>
      <c r="E21" s="47"/>
    </row>
    <row r="22" spans="1:12" ht="15">
      <c r="A22" s="231" t="s">
        <v>27</v>
      </c>
      <c r="B22" s="231"/>
      <c r="C22" s="231"/>
      <c r="D22" s="231"/>
      <c r="E22" s="231"/>
      <c r="F22" s="231"/>
      <c r="G22" s="13"/>
      <c r="H22" s="13"/>
      <c r="I22" s="13"/>
      <c r="J22" s="14"/>
      <c r="K22" s="15"/>
      <c r="L22" s="14"/>
    </row>
    <row r="23" spans="1:12" ht="15">
      <c r="A23" s="13"/>
      <c r="B23" s="13"/>
      <c r="C23" s="13"/>
      <c r="D23" s="13"/>
      <c r="E23" s="13"/>
      <c r="F23" s="13"/>
      <c r="G23" s="13"/>
      <c r="H23" s="13"/>
      <c r="I23" s="13"/>
      <c r="J23" s="14"/>
      <c r="K23" s="15"/>
      <c r="L23" s="14"/>
    </row>
    <row r="24" spans="1:12" ht="39.75" customHeight="1">
      <c r="A24" s="232" t="s">
        <v>33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</row>
    <row r="25" ht="10.5" customHeight="1"/>
    <row r="26" spans="1:11" ht="15">
      <c r="A26" s="8" t="s">
        <v>21</v>
      </c>
      <c r="B26" s="9"/>
      <c r="C26" s="9"/>
      <c r="D26" s="9"/>
      <c r="E26" s="9"/>
      <c r="F26" s="77"/>
      <c r="G26" s="249" t="s">
        <v>22</v>
      </c>
      <c r="H26" s="249"/>
      <c r="I26" s="249"/>
      <c r="J26" s="249"/>
      <c r="K26" s="249"/>
    </row>
    <row r="27" spans="1:11" ht="23.25" customHeight="1">
      <c r="A27" s="78" t="s">
        <v>23</v>
      </c>
      <c r="B27" s="78"/>
      <c r="C27" s="10"/>
      <c r="D27" s="10"/>
      <c r="E27" s="10"/>
      <c r="F27" s="1"/>
      <c r="G27" s="250" t="s">
        <v>24</v>
      </c>
      <c r="H27" s="250"/>
      <c r="I27" s="250"/>
      <c r="J27" s="250"/>
      <c r="K27" s="250"/>
    </row>
  </sheetData>
  <sheetProtection/>
  <mergeCells count="21">
    <mergeCell ref="G9:G10"/>
    <mergeCell ref="E9:E10"/>
    <mergeCell ref="A9:A10"/>
    <mergeCell ref="A1:B1"/>
    <mergeCell ref="D1:E1"/>
    <mergeCell ref="K1:L1"/>
    <mergeCell ref="A3:B3"/>
    <mergeCell ref="A4:L4"/>
    <mergeCell ref="B9:B10"/>
    <mergeCell ref="C9:C10"/>
    <mergeCell ref="L9:L10"/>
    <mergeCell ref="G27:K27"/>
    <mergeCell ref="K9:K10"/>
    <mergeCell ref="A20:F20"/>
    <mergeCell ref="A22:F22"/>
    <mergeCell ref="I9:J9"/>
    <mergeCell ref="H9:H10"/>
    <mergeCell ref="A24:L24"/>
    <mergeCell ref="F9:F10"/>
    <mergeCell ref="G26:K26"/>
    <mergeCell ref="D9:D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4.00390625" style="0" customWidth="1"/>
    <col min="2" max="2" width="38.8515625" style="0" customWidth="1"/>
    <col min="3" max="3" width="10.8515625" style="0" customWidth="1"/>
    <col min="4" max="4" width="8.421875" style="0" customWidth="1"/>
    <col min="5" max="5" width="4.8515625" style="0" customWidth="1"/>
    <col min="6" max="6" width="14.421875" style="0" customWidth="1"/>
    <col min="7" max="7" width="12.00390625" style="0" customWidth="1"/>
    <col min="8" max="8" width="11.57421875" style="0" customWidth="1"/>
    <col min="9" max="9" width="3.8515625" style="0" customWidth="1"/>
    <col min="10" max="10" width="8.28125" style="0" customWidth="1"/>
    <col min="11" max="11" width="12.00390625" style="0" customWidth="1"/>
  </cols>
  <sheetData>
    <row r="1" spans="1:12" ht="24" customHeight="1">
      <c r="A1" s="226" t="s">
        <v>275</v>
      </c>
      <c r="B1" s="226"/>
      <c r="C1" s="1"/>
      <c r="D1" s="227"/>
      <c r="E1" s="227"/>
      <c r="K1" s="230" t="s">
        <v>350</v>
      </c>
      <c r="L1" s="230"/>
    </row>
    <row r="2" spans="1:12" ht="13.5" customHeight="1">
      <c r="A2" s="56" t="s">
        <v>140</v>
      </c>
      <c r="B2" s="56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258" t="s">
        <v>15</v>
      </c>
      <c r="B3" s="258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>
      <c r="A4" s="56"/>
      <c r="B4" s="56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">
      <c r="A5" s="228" t="s">
        <v>16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5" ht="15">
      <c r="A6" s="47"/>
      <c r="B6" s="47"/>
      <c r="C6" s="47"/>
      <c r="D6" s="47"/>
      <c r="E6" s="47"/>
    </row>
    <row r="7" spans="1:5" ht="15">
      <c r="A7" s="45" t="s">
        <v>143</v>
      </c>
      <c r="B7" s="47"/>
      <c r="C7" s="47"/>
      <c r="D7" s="47"/>
      <c r="E7" s="47"/>
    </row>
    <row r="8" spans="1:5" ht="15">
      <c r="A8" s="45" t="s">
        <v>144</v>
      </c>
      <c r="B8" s="47"/>
      <c r="C8" s="47"/>
      <c r="D8" s="47"/>
      <c r="E8" s="47"/>
    </row>
    <row r="9" spans="1:5" ht="15.75" thickBot="1">
      <c r="A9" s="48"/>
      <c r="B9" s="57"/>
      <c r="C9" s="57"/>
      <c r="D9" s="47"/>
      <c r="E9" s="47"/>
    </row>
    <row r="10" spans="1:12" ht="36.75" customHeight="1">
      <c r="A10" s="233" t="s">
        <v>0</v>
      </c>
      <c r="B10" s="224" t="s">
        <v>17</v>
      </c>
      <c r="C10" s="224" t="s">
        <v>1</v>
      </c>
      <c r="D10" s="224" t="s">
        <v>12</v>
      </c>
      <c r="E10" s="224" t="s">
        <v>11</v>
      </c>
      <c r="F10" s="218" t="s">
        <v>32</v>
      </c>
      <c r="G10" s="218" t="s">
        <v>18</v>
      </c>
      <c r="H10" s="218" t="s">
        <v>19</v>
      </c>
      <c r="I10" s="218" t="s">
        <v>29</v>
      </c>
      <c r="J10" s="218"/>
      <c r="K10" s="218" t="s">
        <v>2</v>
      </c>
      <c r="L10" s="220" t="s">
        <v>20</v>
      </c>
    </row>
    <row r="11" spans="1:12" ht="15.75" thickBot="1">
      <c r="A11" s="234"/>
      <c r="B11" s="225"/>
      <c r="C11" s="225"/>
      <c r="D11" s="225"/>
      <c r="E11" s="225"/>
      <c r="F11" s="219"/>
      <c r="G11" s="219"/>
      <c r="H11" s="219"/>
      <c r="I11" s="41" t="s">
        <v>30</v>
      </c>
      <c r="J11" s="41" t="s">
        <v>31</v>
      </c>
      <c r="K11" s="219"/>
      <c r="L11" s="221"/>
    </row>
    <row r="12" spans="1:12" ht="95.25" customHeight="1">
      <c r="A12" s="79">
        <v>1</v>
      </c>
      <c r="B12" s="100" t="s">
        <v>145</v>
      </c>
      <c r="C12" s="19" t="s">
        <v>146</v>
      </c>
      <c r="D12" s="20" t="s">
        <v>46</v>
      </c>
      <c r="E12" s="20">
        <v>100</v>
      </c>
      <c r="F12" s="196"/>
      <c r="G12" s="29"/>
      <c r="H12" s="29">
        <f>G12*E12</f>
        <v>0</v>
      </c>
      <c r="I12" s="80"/>
      <c r="J12" s="29">
        <f>I12*G12</f>
        <v>0</v>
      </c>
      <c r="K12" s="29">
        <f>ROUND(J12+G12,2)</f>
        <v>0</v>
      </c>
      <c r="L12" s="61">
        <f>K12*E12</f>
        <v>0</v>
      </c>
    </row>
    <row r="13" spans="1:12" ht="90.75" customHeight="1">
      <c r="A13" s="81">
        <v>2</v>
      </c>
      <c r="B13" s="199" t="s">
        <v>147</v>
      </c>
      <c r="C13" s="25" t="s">
        <v>148</v>
      </c>
      <c r="D13" s="23" t="s">
        <v>46</v>
      </c>
      <c r="E13" s="23">
        <v>20</v>
      </c>
      <c r="F13" s="197"/>
      <c r="G13" s="38"/>
      <c r="H13" s="38">
        <f aca="true" t="shared" si="0" ref="H13:H19">G13*E13</f>
        <v>0</v>
      </c>
      <c r="I13" s="82"/>
      <c r="J13" s="38">
        <f aca="true" t="shared" si="1" ref="J13:J19">I13*G13</f>
        <v>0</v>
      </c>
      <c r="K13" s="38">
        <f>ROUND(J13+G13,2)</f>
        <v>0</v>
      </c>
      <c r="L13" s="64">
        <f aca="true" t="shared" si="2" ref="L13:L19">K13*E13</f>
        <v>0</v>
      </c>
    </row>
    <row r="14" spans="1:12" ht="62.25" customHeight="1">
      <c r="A14" s="81">
        <v>3</v>
      </c>
      <c r="B14" s="65" t="s">
        <v>149</v>
      </c>
      <c r="C14" s="25" t="s">
        <v>146</v>
      </c>
      <c r="D14" s="23" t="s">
        <v>46</v>
      </c>
      <c r="E14" s="23">
        <v>70</v>
      </c>
      <c r="F14" s="197"/>
      <c r="G14" s="38"/>
      <c r="H14" s="38">
        <f t="shared" si="0"/>
        <v>0</v>
      </c>
      <c r="I14" s="82"/>
      <c r="J14" s="38">
        <f t="shared" si="1"/>
        <v>0</v>
      </c>
      <c r="K14" s="38">
        <f aca="true" t="shared" si="3" ref="K14:K19">ROUND(J14+G14,2)</f>
        <v>0</v>
      </c>
      <c r="L14" s="64">
        <f t="shared" si="2"/>
        <v>0</v>
      </c>
    </row>
    <row r="15" spans="1:12" ht="39.75" customHeight="1">
      <c r="A15" s="81">
        <v>4</v>
      </c>
      <c r="B15" s="65" t="s">
        <v>150</v>
      </c>
      <c r="C15" s="25" t="s">
        <v>151</v>
      </c>
      <c r="D15" s="23" t="s">
        <v>46</v>
      </c>
      <c r="E15" s="23">
        <v>7</v>
      </c>
      <c r="F15" s="197"/>
      <c r="G15" s="38"/>
      <c r="H15" s="38">
        <f t="shared" si="0"/>
        <v>0</v>
      </c>
      <c r="I15" s="82"/>
      <c r="J15" s="38">
        <f t="shared" si="1"/>
        <v>0</v>
      </c>
      <c r="K15" s="38">
        <f t="shared" si="3"/>
        <v>0</v>
      </c>
      <c r="L15" s="64">
        <f t="shared" si="2"/>
        <v>0</v>
      </c>
    </row>
    <row r="16" spans="1:12" ht="73.5" customHeight="1">
      <c r="A16" s="81">
        <v>5</v>
      </c>
      <c r="B16" s="65" t="s">
        <v>152</v>
      </c>
      <c r="C16" s="200" t="s">
        <v>153</v>
      </c>
      <c r="D16" s="23" t="s">
        <v>46</v>
      </c>
      <c r="E16" s="23">
        <v>20</v>
      </c>
      <c r="F16" s="197"/>
      <c r="G16" s="38"/>
      <c r="H16" s="38">
        <f t="shared" si="0"/>
        <v>0</v>
      </c>
      <c r="I16" s="82"/>
      <c r="J16" s="38">
        <f t="shared" si="1"/>
        <v>0</v>
      </c>
      <c r="K16" s="38">
        <f t="shared" si="3"/>
        <v>0</v>
      </c>
      <c r="L16" s="64">
        <f t="shared" si="2"/>
        <v>0</v>
      </c>
    </row>
    <row r="17" spans="1:12" ht="45.75" customHeight="1">
      <c r="A17" s="81">
        <v>6</v>
      </c>
      <c r="B17" s="125" t="s">
        <v>154</v>
      </c>
      <c r="C17" s="25" t="s">
        <v>155</v>
      </c>
      <c r="D17" s="23" t="s">
        <v>46</v>
      </c>
      <c r="E17" s="23">
        <v>35</v>
      </c>
      <c r="F17" s="197"/>
      <c r="G17" s="38"/>
      <c r="H17" s="38">
        <f t="shared" si="0"/>
        <v>0</v>
      </c>
      <c r="I17" s="82"/>
      <c r="J17" s="38">
        <f t="shared" si="1"/>
        <v>0</v>
      </c>
      <c r="K17" s="38">
        <f t="shared" si="3"/>
        <v>0</v>
      </c>
      <c r="L17" s="64">
        <f t="shared" si="2"/>
        <v>0</v>
      </c>
    </row>
    <row r="18" spans="1:12" ht="51" customHeight="1">
      <c r="A18" s="81">
        <v>7</v>
      </c>
      <c r="B18" s="125" t="s">
        <v>156</v>
      </c>
      <c r="C18" s="25" t="s">
        <v>155</v>
      </c>
      <c r="D18" s="23" t="s">
        <v>46</v>
      </c>
      <c r="E18" s="23">
        <v>35</v>
      </c>
      <c r="F18" s="197"/>
      <c r="G18" s="38"/>
      <c r="H18" s="38">
        <f t="shared" si="0"/>
        <v>0</v>
      </c>
      <c r="I18" s="82"/>
      <c r="J18" s="38">
        <f t="shared" si="1"/>
        <v>0</v>
      </c>
      <c r="K18" s="38">
        <f t="shared" si="3"/>
        <v>0</v>
      </c>
      <c r="L18" s="64">
        <f t="shared" si="2"/>
        <v>0</v>
      </c>
    </row>
    <row r="19" spans="1:12" ht="51.75" customHeight="1" thickBot="1">
      <c r="A19" s="94">
        <v>8</v>
      </c>
      <c r="B19" s="187" t="s">
        <v>157</v>
      </c>
      <c r="C19" s="201" t="s">
        <v>155</v>
      </c>
      <c r="D19" s="32" t="s">
        <v>46</v>
      </c>
      <c r="E19" s="32">
        <v>35</v>
      </c>
      <c r="F19" s="198"/>
      <c r="G19" s="166"/>
      <c r="H19" s="166">
        <f t="shared" si="0"/>
        <v>0</v>
      </c>
      <c r="I19" s="84"/>
      <c r="J19" s="166">
        <f t="shared" si="1"/>
        <v>0</v>
      </c>
      <c r="K19" s="38">
        <f t="shared" si="3"/>
        <v>0</v>
      </c>
      <c r="L19" s="202">
        <f t="shared" si="2"/>
        <v>0</v>
      </c>
    </row>
    <row r="20" spans="1:12" ht="18.75" customHeight="1" thickBot="1">
      <c r="A20" s="260" t="s">
        <v>25</v>
      </c>
      <c r="B20" s="261"/>
      <c r="C20" s="261"/>
      <c r="D20" s="261"/>
      <c r="E20" s="261"/>
      <c r="F20" s="261"/>
      <c r="G20" s="91" t="s">
        <v>26</v>
      </c>
      <c r="H20" s="92">
        <f>SUM(H12:H19)</f>
        <v>0</v>
      </c>
      <c r="I20" s="91" t="s">
        <v>26</v>
      </c>
      <c r="J20" s="74" t="s">
        <v>26</v>
      </c>
      <c r="K20" s="74" t="s">
        <v>26</v>
      </c>
      <c r="L20" s="86">
        <f>SUM(L12:L19)</f>
        <v>0</v>
      </c>
    </row>
    <row r="21" spans="1:6" ht="11.25" customHeight="1">
      <c r="A21" s="93"/>
      <c r="B21" s="93"/>
      <c r="C21" s="93"/>
      <c r="D21" s="93"/>
      <c r="E21" s="93"/>
      <c r="F21" s="93"/>
    </row>
    <row r="22" spans="1:12" ht="15">
      <c r="A22" s="231" t="s">
        <v>27</v>
      </c>
      <c r="B22" s="231"/>
      <c r="C22" s="231"/>
      <c r="D22" s="231"/>
      <c r="E22" s="231"/>
      <c r="F22" s="231"/>
      <c r="G22" s="13"/>
      <c r="H22" s="13"/>
      <c r="I22" s="13"/>
      <c r="J22" s="14"/>
      <c r="K22" s="15"/>
      <c r="L22" s="14"/>
    </row>
    <row r="23" spans="1:12" ht="6.75" customHeight="1">
      <c r="A23" s="13"/>
      <c r="B23" s="13"/>
      <c r="C23" s="13"/>
      <c r="D23" s="13"/>
      <c r="E23" s="13"/>
      <c r="F23" s="13"/>
      <c r="G23" s="13"/>
      <c r="H23" s="13"/>
      <c r="I23" s="13"/>
      <c r="J23" s="14"/>
      <c r="K23" s="15"/>
      <c r="L23" s="14"/>
    </row>
    <row r="24" spans="1:12" ht="41.25" customHeight="1">
      <c r="A24" s="232" t="s">
        <v>33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</row>
    <row r="25" ht="8.25" customHeight="1"/>
    <row r="26" spans="1:11" ht="15">
      <c r="A26" s="8" t="s">
        <v>21</v>
      </c>
      <c r="B26" s="9"/>
      <c r="C26" s="9"/>
      <c r="D26" s="9"/>
      <c r="E26" s="9"/>
      <c r="F26" s="77"/>
      <c r="G26" s="249" t="s">
        <v>22</v>
      </c>
      <c r="H26" s="249"/>
      <c r="I26" s="249"/>
      <c r="J26" s="249"/>
      <c r="K26" s="249"/>
    </row>
    <row r="27" spans="1:11" ht="21.75" customHeight="1">
      <c r="A27" s="78" t="s">
        <v>23</v>
      </c>
      <c r="B27" s="78"/>
      <c r="C27" s="10"/>
      <c r="D27" s="10"/>
      <c r="E27" s="10"/>
      <c r="F27" s="1"/>
      <c r="G27" s="250" t="s">
        <v>24</v>
      </c>
      <c r="H27" s="250"/>
      <c r="I27" s="250"/>
      <c r="J27" s="250"/>
      <c r="K27" s="250"/>
    </row>
  </sheetData>
  <sheetProtection/>
  <mergeCells count="21">
    <mergeCell ref="D10:D11"/>
    <mergeCell ref="A10:A11"/>
    <mergeCell ref="A24:L24"/>
    <mergeCell ref="E10:E11"/>
    <mergeCell ref="G26:K26"/>
    <mergeCell ref="L10:L11"/>
    <mergeCell ref="G27:K27"/>
    <mergeCell ref="F10:F11"/>
    <mergeCell ref="G10:G11"/>
    <mergeCell ref="H10:H11"/>
    <mergeCell ref="I10:J10"/>
    <mergeCell ref="B10:B11"/>
    <mergeCell ref="A22:F22"/>
    <mergeCell ref="K10:K11"/>
    <mergeCell ref="A20:F20"/>
    <mergeCell ref="C10:C11"/>
    <mergeCell ref="A1:B1"/>
    <mergeCell ref="D1:E1"/>
    <mergeCell ref="K1:L1"/>
    <mergeCell ref="A3:B3"/>
    <mergeCell ref="A5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L58" sqref="L58"/>
    </sheetView>
  </sheetViews>
  <sheetFormatPr defaultColWidth="9.140625" defaultRowHeight="15"/>
  <cols>
    <col min="1" max="1" width="3.57421875" style="0" customWidth="1"/>
    <col min="2" max="2" width="43.57421875" style="0" customWidth="1"/>
    <col min="3" max="3" width="10.8515625" style="0" customWidth="1"/>
    <col min="4" max="4" width="10.28125" style="0" customWidth="1"/>
    <col min="5" max="5" width="5.421875" style="0" customWidth="1"/>
    <col min="6" max="6" width="14.140625" style="0" customWidth="1"/>
    <col min="7" max="7" width="11.28125" style="0" customWidth="1"/>
    <col min="8" max="8" width="10.28125" style="0" customWidth="1"/>
    <col min="9" max="9" width="3.7109375" style="0" customWidth="1"/>
    <col min="11" max="11" width="12.28125" style="0" customWidth="1"/>
    <col min="12" max="12" width="11.57421875" style="0" customWidth="1"/>
  </cols>
  <sheetData>
    <row r="1" spans="1:12" ht="27.75" customHeight="1">
      <c r="A1" s="226" t="s">
        <v>275</v>
      </c>
      <c r="B1" s="226"/>
      <c r="C1" s="1"/>
      <c r="D1" s="227"/>
      <c r="E1" s="227"/>
      <c r="K1" s="230" t="s">
        <v>350</v>
      </c>
      <c r="L1" s="230"/>
    </row>
    <row r="2" spans="1:12" ht="15">
      <c r="A2" s="56" t="s">
        <v>140</v>
      </c>
      <c r="B2" s="56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55" t="s">
        <v>15</v>
      </c>
      <c r="B3" s="56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">
      <c r="A4" s="228" t="s">
        <v>16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5" ht="15">
      <c r="A5" s="95"/>
      <c r="B5" s="96"/>
      <c r="C5" s="97"/>
      <c r="D5" s="98"/>
      <c r="E5" s="98"/>
    </row>
    <row r="6" spans="1:5" ht="15">
      <c r="A6" s="45" t="s">
        <v>158</v>
      </c>
      <c r="B6" s="47"/>
      <c r="C6" s="47"/>
      <c r="D6" s="47"/>
      <c r="E6" s="47"/>
    </row>
    <row r="7" spans="1:5" ht="15">
      <c r="A7" s="45" t="s">
        <v>159</v>
      </c>
      <c r="B7" s="47"/>
      <c r="C7" s="47"/>
      <c r="D7" s="47"/>
      <c r="E7" s="47"/>
    </row>
    <row r="8" spans="1:5" ht="15.75" thickBot="1">
      <c r="A8" s="46"/>
      <c r="B8" s="57"/>
      <c r="C8" s="57"/>
      <c r="D8" s="57"/>
      <c r="E8" s="57"/>
    </row>
    <row r="9" spans="1:12" ht="21.75" customHeight="1">
      <c r="A9" s="233" t="s">
        <v>0</v>
      </c>
      <c r="B9" s="224" t="s">
        <v>17</v>
      </c>
      <c r="C9" s="224" t="s">
        <v>1</v>
      </c>
      <c r="D9" s="218" t="s">
        <v>12</v>
      </c>
      <c r="E9" s="224" t="s">
        <v>11</v>
      </c>
      <c r="F9" s="218" t="s">
        <v>32</v>
      </c>
      <c r="G9" s="218" t="s">
        <v>18</v>
      </c>
      <c r="H9" s="218" t="s">
        <v>19</v>
      </c>
      <c r="I9" s="218" t="s">
        <v>29</v>
      </c>
      <c r="J9" s="218"/>
      <c r="K9" s="218" t="s">
        <v>2</v>
      </c>
      <c r="L9" s="220" t="s">
        <v>20</v>
      </c>
    </row>
    <row r="10" spans="1:12" ht="15.75" thickBot="1">
      <c r="A10" s="234"/>
      <c r="B10" s="225"/>
      <c r="C10" s="225"/>
      <c r="D10" s="219"/>
      <c r="E10" s="225"/>
      <c r="F10" s="219"/>
      <c r="G10" s="219"/>
      <c r="H10" s="219"/>
      <c r="I10" s="42" t="s">
        <v>30</v>
      </c>
      <c r="J10" s="42" t="s">
        <v>31</v>
      </c>
      <c r="K10" s="219"/>
      <c r="L10" s="221"/>
    </row>
    <row r="11" spans="1:12" ht="25.5" customHeight="1">
      <c r="A11" s="79">
        <v>1</v>
      </c>
      <c r="B11" s="100" t="s">
        <v>341</v>
      </c>
      <c r="C11" s="20"/>
      <c r="D11" s="20" t="s">
        <v>46</v>
      </c>
      <c r="E11" s="20">
        <v>3</v>
      </c>
      <c r="F11" s="196"/>
      <c r="G11" s="29"/>
      <c r="H11" s="29">
        <f aca="true" t="shared" si="0" ref="H11:H57">G11*E11</f>
        <v>0</v>
      </c>
      <c r="I11" s="80"/>
      <c r="J11" s="29">
        <f aca="true" t="shared" si="1" ref="J11:J57">I11*G11</f>
        <v>0</v>
      </c>
      <c r="K11" s="29">
        <f>ROUND(J11+G11,2)</f>
        <v>0</v>
      </c>
      <c r="L11" s="61">
        <f aca="true" t="shared" si="2" ref="L11:L57">K11*E11</f>
        <v>0</v>
      </c>
    </row>
    <row r="12" spans="1:12" ht="48" customHeight="1">
      <c r="A12" s="99">
        <v>2</v>
      </c>
      <c r="B12" s="203" t="s">
        <v>161</v>
      </c>
      <c r="C12" s="204" t="s">
        <v>160</v>
      </c>
      <c r="D12" s="204" t="s">
        <v>46</v>
      </c>
      <c r="E12" s="204">
        <v>200</v>
      </c>
      <c r="F12" s="205"/>
      <c r="G12" s="166"/>
      <c r="H12" s="166">
        <f t="shared" si="0"/>
        <v>0</v>
      </c>
      <c r="I12" s="167"/>
      <c r="J12" s="166">
        <f t="shared" si="1"/>
        <v>0</v>
      </c>
      <c r="K12" s="166">
        <f>ROUND(J12+G12,2)</f>
        <v>0</v>
      </c>
      <c r="L12" s="202">
        <f t="shared" si="2"/>
        <v>0</v>
      </c>
    </row>
    <row r="13" spans="1:12" ht="27.75" customHeight="1">
      <c r="A13" s="99">
        <v>3</v>
      </c>
      <c r="B13" s="206" t="s">
        <v>162</v>
      </c>
      <c r="C13" s="204" t="s">
        <v>163</v>
      </c>
      <c r="D13" s="204" t="s">
        <v>46</v>
      </c>
      <c r="E13" s="204">
        <v>15</v>
      </c>
      <c r="F13" s="205"/>
      <c r="G13" s="166"/>
      <c r="H13" s="166">
        <f t="shared" si="0"/>
        <v>0</v>
      </c>
      <c r="I13" s="167"/>
      <c r="J13" s="166">
        <f t="shared" si="1"/>
        <v>0</v>
      </c>
      <c r="K13" s="166">
        <f aca="true" t="shared" si="3" ref="K13:K57">ROUND(J13+G13,2)</f>
        <v>0</v>
      </c>
      <c r="L13" s="202">
        <f t="shared" si="2"/>
        <v>0</v>
      </c>
    </row>
    <row r="14" spans="1:12" ht="36" customHeight="1">
      <c r="A14" s="99">
        <v>4</v>
      </c>
      <c r="B14" s="207" t="s">
        <v>164</v>
      </c>
      <c r="C14" s="124" t="s">
        <v>165</v>
      </c>
      <c r="D14" s="124" t="s">
        <v>46</v>
      </c>
      <c r="E14" s="204">
        <v>150</v>
      </c>
      <c r="F14" s="205"/>
      <c r="G14" s="166"/>
      <c r="H14" s="166">
        <f t="shared" si="0"/>
        <v>0</v>
      </c>
      <c r="I14" s="167"/>
      <c r="J14" s="166">
        <f t="shared" si="1"/>
        <v>0</v>
      </c>
      <c r="K14" s="166">
        <f t="shared" si="3"/>
        <v>0</v>
      </c>
      <c r="L14" s="202">
        <f t="shared" si="2"/>
        <v>0</v>
      </c>
    </row>
    <row r="15" spans="1:12" ht="25.5" customHeight="1">
      <c r="A15" s="99">
        <v>5</v>
      </c>
      <c r="B15" s="162" t="s">
        <v>291</v>
      </c>
      <c r="C15" s="124" t="s">
        <v>167</v>
      </c>
      <c r="D15" s="204" t="s">
        <v>46</v>
      </c>
      <c r="E15" s="204">
        <v>5</v>
      </c>
      <c r="F15" s="205"/>
      <c r="G15" s="166"/>
      <c r="H15" s="166">
        <f t="shared" si="0"/>
        <v>0</v>
      </c>
      <c r="I15" s="167"/>
      <c r="J15" s="166">
        <f t="shared" si="1"/>
        <v>0</v>
      </c>
      <c r="K15" s="166">
        <f t="shared" si="3"/>
        <v>0</v>
      </c>
      <c r="L15" s="202">
        <f t="shared" si="2"/>
        <v>0</v>
      </c>
    </row>
    <row r="16" spans="1:12" ht="36.75" customHeight="1">
      <c r="A16" s="99">
        <v>6</v>
      </c>
      <c r="B16" s="207" t="s">
        <v>166</v>
      </c>
      <c r="C16" s="124" t="s">
        <v>167</v>
      </c>
      <c r="D16" s="124" t="s">
        <v>46</v>
      </c>
      <c r="E16" s="204">
        <v>100</v>
      </c>
      <c r="F16" s="205"/>
      <c r="G16" s="166"/>
      <c r="H16" s="166">
        <f t="shared" si="0"/>
        <v>0</v>
      </c>
      <c r="I16" s="167"/>
      <c r="J16" s="166">
        <f t="shared" si="1"/>
        <v>0</v>
      </c>
      <c r="K16" s="166">
        <f t="shared" si="3"/>
        <v>0</v>
      </c>
      <c r="L16" s="202">
        <f t="shared" si="2"/>
        <v>0</v>
      </c>
    </row>
    <row r="17" spans="1:12" ht="30" customHeight="1">
      <c r="A17" s="99">
        <v>7</v>
      </c>
      <c r="B17" s="162" t="s">
        <v>277</v>
      </c>
      <c r="C17" s="159" t="s">
        <v>276</v>
      </c>
      <c r="D17" s="204" t="s">
        <v>46</v>
      </c>
      <c r="E17" s="204">
        <v>5</v>
      </c>
      <c r="F17" s="205"/>
      <c r="G17" s="166"/>
      <c r="H17" s="166">
        <f t="shared" si="0"/>
        <v>0</v>
      </c>
      <c r="I17" s="167"/>
      <c r="J17" s="166">
        <f t="shared" si="1"/>
        <v>0</v>
      </c>
      <c r="K17" s="166">
        <f t="shared" si="3"/>
        <v>0</v>
      </c>
      <c r="L17" s="202">
        <f t="shared" si="2"/>
        <v>0</v>
      </c>
    </row>
    <row r="18" spans="1:12" ht="45" customHeight="1">
      <c r="A18" s="99">
        <v>8</v>
      </c>
      <c r="B18" s="162" t="s">
        <v>168</v>
      </c>
      <c r="C18" s="204" t="s">
        <v>169</v>
      </c>
      <c r="D18" s="124" t="s">
        <v>46</v>
      </c>
      <c r="E18" s="204">
        <v>7</v>
      </c>
      <c r="F18" s="205"/>
      <c r="G18" s="166"/>
      <c r="H18" s="166">
        <f t="shared" si="0"/>
        <v>0</v>
      </c>
      <c r="I18" s="167"/>
      <c r="J18" s="166">
        <f t="shared" si="1"/>
        <v>0</v>
      </c>
      <c r="K18" s="166">
        <f t="shared" si="3"/>
        <v>0</v>
      </c>
      <c r="L18" s="202">
        <f t="shared" si="2"/>
        <v>0</v>
      </c>
    </row>
    <row r="19" spans="1:12" ht="14.25" customHeight="1">
      <c r="A19" s="99">
        <v>9</v>
      </c>
      <c r="B19" s="125" t="s">
        <v>292</v>
      </c>
      <c r="C19" s="23" t="s">
        <v>293</v>
      </c>
      <c r="D19" s="23" t="s">
        <v>10</v>
      </c>
      <c r="E19" s="23">
        <v>10</v>
      </c>
      <c r="F19" s="197"/>
      <c r="G19" s="38"/>
      <c r="H19" s="38">
        <f t="shared" si="0"/>
        <v>0</v>
      </c>
      <c r="I19" s="82"/>
      <c r="J19" s="38">
        <f t="shared" si="1"/>
        <v>0</v>
      </c>
      <c r="K19" s="166">
        <f t="shared" si="3"/>
        <v>0</v>
      </c>
      <c r="L19" s="64">
        <f t="shared" si="2"/>
        <v>0</v>
      </c>
    </row>
    <row r="20" spans="1:12" ht="20.25" customHeight="1">
      <c r="A20" s="99">
        <v>10</v>
      </c>
      <c r="B20" s="125" t="s">
        <v>170</v>
      </c>
      <c r="C20" s="23" t="s">
        <v>171</v>
      </c>
      <c r="D20" s="23" t="s">
        <v>46</v>
      </c>
      <c r="E20" s="23">
        <v>20</v>
      </c>
      <c r="F20" s="197"/>
      <c r="G20" s="38"/>
      <c r="H20" s="38">
        <f t="shared" si="0"/>
        <v>0</v>
      </c>
      <c r="I20" s="82"/>
      <c r="J20" s="38">
        <f t="shared" si="1"/>
        <v>0</v>
      </c>
      <c r="K20" s="166">
        <f t="shared" si="3"/>
        <v>0</v>
      </c>
      <c r="L20" s="64">
        <f t="shared" si="2"/>
        <v>0</v>
      </c>
    </row>
    <row r="21" spans="1:12" ht="49.5" customHeight="1">
      <c r="A21" s="99">
        <v>11</v>
      </c>
      <c r="B21" s="162" t="s">
        <v>172</v>
      </c>
      <c r="C21" s="204" t="s">
        <v>173</v>
      </c>
      <c r="D21" s="124" t="s">
        <v>46</v>
      </c>
      <c r="E21" s="204">
        <v>50</v>
      </c>
      <c r="F21" s="205"/>
      <c r="G21" s="38"/>
      <c r="H21" s="38">
        <f t="shared" si="0"/>
        <v>0</v>
      </c>
      <c r="I21" s="82"/>
      <c r="J21" s="38">
        <f t="shared" si="1"/>
        <v>0</v>
      </c>
      <c r="K21" s="166">
        <f t="shared" si="3"/>
        <v>0</v>
      </c>
      <c r="L21" s="64">
        <f t="shared" si="2"/>
        <v>0</v>
      </c>
    </row>
    <row r="22" spans="1:12" ht="60" customHeight="1">
      <c r="A22" s="99">
        <v>12</v>
      </c>
      <c r="B22" s="65" t="s">
        <v>174</v>
      </c>
      <c r="C22" s="23" t="s">
        <v>175</v>
      </c>
      <c r="D22" s="25" t="s">
        <v>46</v>
      </c>
      <c r="E22" s="23">
        <v>250</v>
      </c>
      <c r="F22" s="197"/>
      <c r="G22" s="38"/>
      <c r="H22" s="38">
        <f t="shared" si="0"/>
        <v>0</v>
      </c>
      <c r="I22" s="82"/>
      <c r="J22" s="38">
        <f t="shared" si="1"/>
        <v>0</v>
      </c>
      <c r="K22" s="166">
        <f t="shared" si="3"/>
        <v>0</v>
      </c>
      <c r="L22" s="64">
        <f t="shared" si="2"/>
        <v>0</v>
      </c>
    </row>
    <row r="23" spans="1:12" ht="31.5" customHeight="1">
      <c r="A23" s="99">
        <v>13</v>
      </c>
      <c r="B23" s="65" t="s">
        <v>176</v>
      </c>
      <c r="C23" s="23" t="s">
        <v>177</v>
      </c>
      <c r="D23" s="23" t="s">
        <v>46</v>
      </c>
      <c r="E23" s="23">
        <v>130</v>
      </c>
      <c r="F23" s="197"/>
      <c r="G23" s="38"/>
      <c r="H23" s="38">
        <f t="shared" si="0"/>
        <v>0</v>
      </c>
      <c r="I23" s="82"/>
      <c r="J23" s="38">
        <f t="shared" si="1"/>
        <v>0</v>
      </c>
      <c r="K23" s="166">
        <f t="shared" si="3"/>
        <v>0</v>
      </c>
      <c r="L23" s="64">
        <f t="shared" si="2"/>
        <v>0</v>
      </c>
    </row>
    <row r="24" spans="1:12" ht="31.5" customHeight="1">
      <c r="A24" s="99">
        <v>14</v>
      </c>
      <c r="B24" s="65" t="s">
        <v>178</v>
      </c>
      <c r="C24" s="23" t="s">
        <v>177</v>
      </c>
      <c r="D24" s="23" t="s">
        <v>10</v>
      </c>
      <c r="E24" s="23">
        <v>30</v>
      </c>
      <c r="F24" s="197"/>
      <c r="G24" s="38"/>
      <c r="H24" s="38">
        <f t="shared" si="0"/>
        <v>0</v>
      </c>
      <c r="I24" s="82"/>
      <c r="J24" s="38">
        <f t="shared" si="1"/>
        <v>0</v>
      </c>
      <c r="K24" s="166">
        <f t="shared" si="3"/>
        <v>0</v>
      </c>
      <c r="L24" s="64">
        <f t="shared" si="2"/>
        <v>0</v>
      </c>
    </row>
    <row r="25" spans="1:12" ht="51.75" customHeight="1">
      <c r="A25" s="99">
        <v>15</v>
      </c>
      <c r="B25" s="65" t="s">
        <v>179</v>
      </c>
      <c r="C25" s="23" t="s">
        <v>177</v>
      </c>
      <c r="D25" s="23" t="s">
        <v>46</v>
      </c>
      <c r="E25" s="23">
        <v>15</v>
      </c>
      <c r="F25" s="197"/>
      <c r="G25" s="38"/>
      <c r="H25" s="38">
        <f t="shared" si="0"/>
        <v>0</v>
      </c>
      <c r="I25" s="82"/>
      <c r="J25" s="38">
        <f t="shared" si="1"/>
        <v>0</v>
      </c>
      <c r="K25" s="166">
        <f t="shared" si="3"/>
        <v>0</v>
      </c>
      <c r="L25" s="64">
        <f t="shared" si="2"/>
        <v>0</v>
      </c>
    </row>
    <row r="26" spans="1:12" ht="31.5" customHeight="1">
      <c r="A26" s="99">
        <v>16</v>
      </c>
      <c r="B26" s="65" t="s">
        <v>180</v>
      </c>
      <c r="C26" s="23" t="s">
        <v>177</v>
      </c>
      <c r="D26" s="23" t="s">
        <v>46</v>
      </c>
      <c r="E26" s="23">
        <v>50</v>
      </c>
      <c r="F26" s="197"/>
      <c r="G26" s="38"/>
      <c r="H26" s="38">
        <f t="shared" si="0"/>
        <v>0</v>
      </c>
      <c r="I26" s="82"/>
      <c r="J26" s="38">
        <f t="shared" si="1"/>
        <v>0</v>
      </c>
      <c r="K26" s="166">
        <f t="shared" si="3"/>
        <v>0</v>
      </c>
      <c r="L26" s="64">
        <f t="shared" si="2"/>
        <v>0</v>
      </c>
    </row>
    <row r="27" spans="1:12" ht="31.5" customHeight="1">
      <c r="A27" s="99">
        <v>17</v>
      </c>
      <c r="B27" s="206" t="s">
        <v>181</v>
      </c>
      <c r="C27" s="204" t="s">
        <v>177</v>
      </c>
      <c r="D27" s="204" t="s">
        <v>10</v>
      </c>
      <c r="E27" s="204">
        <v>30</v>
      </c>
      <c r="F27" s="205"/>
      <c r="G27" s="38"/>
      <c r="H27" s="38">
        <f t="shared" si="0"/>
        <v>0</v>
      </c>
      <c r="I27" s="82"/>
      <c r="J27" s="38">
        <f t="shared" si="1"/>
        <v>0</v>
      </c>
      <c r="K27" s="166">
        <f t="shared" si="3"/>
        <v>0</v>
      </c>
      <c r="L27" s="64">
        <f t="shared" si="2"/>
        <v>0</v>
      </c>
    </row>
    <row r="28" spans="1:12" ht="16.5" customHeight="1">
      <c r="A28" s="99">
        <v>18</v>
      </c>
      <c r="B28" s="125" t="s">
        <v>182</v>
      </c>
      <c r="C28" s="23"/>
      <c r="D28" s="23" t="s">
        <v>10</v>
      </c>
      <c r="E28" s="23">
        <v>7</v>
      </c>
      <c r="F28" s="197"/>
      <c r="G28" s="38"/>
      <c r="H28" s="38">
        <f t="shared" si="0"/>
        <v>0</v>
      </c>
      <c r="I28" s="82"/>
      <c r="J28" s="38">
        <f t="shared" si="1"/>
        <v>0</v>
      </c>
      <c r="K28" s="166">
        <f t="shared" si="3"/>
        <v>0</v>
      </c>
      <c r="L28" s="64">
        <f t="shared" si="2"/>
        <v>0</v>
      </c>
    </row>
    <row r="29" spans="1:12" ht="31.5" customHeight="1">
      <c r="A29" s="99">
        <v>19</v>
      </c>
      <c r="B29" s="125" t="s">
        <v>294</v>
      </c>
      <c r="C29" s="23" t="s">
        <v>183</v>
      </c>
      <c r="D29" s="23" t="s">
        <v>10</v>
      </c>
      <c r="E29" s="23">
        <v>200</v>
      </c>
      <c r="F29" s="197"/>
      <c r="G29" s="38"/>
      <c r="H29" s="38">
        <f t="shared" si="0"/>
        <v>0</v>
      </c>
      <c r="I29" s="82"/>
      <c r="J29" s="38">
        <f t="shared" si="1"/>
        <v>0</v>
      </c>
      <c r="K29" s="166">
        <f t="shared" si="3"/>
        <v>0</v>
      </c>
      <c r="L29" s="64">
        <f t="shared" si="2"/>
        <v>0</v>
      </c>
    </row>
    <row r="30" spans="1:12" ht="31.5" customHeight="1">
      <c r="A30" s="99">
        <v>20</v>
      </c>
      <c r="B30" s="162" t="s">
        <v>184</v>
      </c>
      <c r="C30" s="204" t="s">
        <v>185</v>
      </c>
      <c r="D30" s="204" t="s">
        <v>10</v>
      </c>
      <c r="E30" s="204">
        <v>150</v>
      </c>
      <c r="F30" s="205"/>
      <c r="G30" s="38"/>
      <c r="H30" s="38">
        <f t="shared" si="0"/>
        <v>0</v>
      </c>
      <c r="I30" s="82"/>
      <c r="J30" s="38">
        <f t="shared" si="1"/>
        <v>0</v>
      </c>
      <c r="K30" s="166">
        <f t="shared" si="3"/>
        <v>0</v>
      </c>
      <c r="L30" s="64">
        <f t="shared" si="2"/>
        <v>0</v>
      </c>
    </row>
    <row r="31" spans="1:12" ht="42.75" customHeight="1">
      <c r="A31" s="99">
        <v>21</v>
      </c>
      <c r="B31" s="125" t="s">
        <v>186</v>
      </c>
      <c r="C31" s="23" t="s">
        <v>183</v>
      </c>
      <c r="D31" s="23" t="s">
        <v>46</v>
      </c>
      <c r="E31" s="23">
        <v>100</v>
      </c>
      <c r="F31" s="197"/>
      <c r="G31" s="38"/>
      <c r="H31" s="38">
        <f t="shared" si="0"/>
        <v>0</v>
      </c>
      <c r="I31" s="82"/>
      <c r="J31" s="38">
        <f t="shared" si="1"/>
        <v>0</v>
      </c>
      <c r="K31" s="166">
        <f t="shared" si="3"/>
        <v>0</v>
      </c>
      <c r="L31" s="64">
        <f t="shared" si="2"/>
        <v>0</v>
      </c>
    </row>
    <row r="32" spans="1:12" ht="31.5" customHeight="1">
      <c r="A32" s="99">
        <v>22</v>
      </c>
      <c r="B32" s="125" t="s">
        <v>342</v>
      </c>
      <c r="C32" s="23"/>
      <c r="D32" s="23" t="s">
        <v>46</v>
      </c>
      <c r="E32" s="23">
        <v>20</v>
      </c>
      <c r="F32" s="197"/>
      <c r="G32" s="38"/>
      <c r="H32" s="38">
        <f t="shared" si="0"/>
        <v>0</v>
      </c>
      <c r="I32" s="82"/>
      <c r="J32" s="38">
        <f t="shared" si="1"/>
        <v>0</v>
      </c>
      <c r="K32" s="166">
        <f t="shared" si="3"/>
        <v>0</v>
      </c>
      <c r="L32" s="64">
        <f t="shared" si="2"/>
        <v>0</v>
      </c>
    </row>
    <row r="33" spans="1:12" ht="36" customHeight="1">
      <c r="A33" s="99">
        <v>23</v>
      </c>
      <c r="B33" s="207" t="s">
        <v>187</v>
      </c>
      <c r="C33" s="204" t="s">
        <v>188</v>
      </c>
      <c r="D33" s="204" t="s">
        <v>46</v>
      </c>
      <c r="E33" s="204">
        <v>150</v>
      </c>
      <c r="F33" s="205"/>
      <c r="G33" s="38"/>
      <c r="H33" s="38">
        <f t="shared" si="0"/>
        <v>0</v>
      </c>
      <c r="I33" s="82"/>
      <c r="J33" s="38">
        <f t="shared" si="1"/>
        <v>0</v>
      </c>
      <c r="K33" s="166">
        <f t="shared" si="3"/>
        <v>0</v>
      </c>
      <c r="L33" s="64">
        <f t="shared" si="2"/>
        <v>0</v>
      </c>
    </row>
    <row r="34" spans="1:12" ht="17.25" customHeight="1">
      <c r="A34" s="99">
        <v>24</v>
      </c>
      <c r="B34" s="125" t="s">
        <v>343</v>
      </c>
      <c r="C34" s="23"/>
      <c r="D34" s="23" t="s">
        <v>10</v>
      </c>
      <c r="E34" s="23">
        <v>15</v>
      </c>
      <c r="F34" s="197"/>
      <c r="G34" s="38"/>
      <c r="H34" s="38">
        <f t="shared" si="0"/>
        <v>0</v>
      </c>
      <c r="I34" s="82"/>
      <c r="J34" s="38">
        <f t="shared" si="1"/>
        <v>0</v>
      </c>
      <c r="K34" s="166">
        <f t="shared" si="3"/>
        <v>0</v>
      </c>
      <c r="L34" s="64">
        <f t="shared" si="2"/>
        <v>0</v>
      </c>
    </row>
    <row r="35" spans="1:12" ht="46.5" customHeight="1">
      <c r="A35" s="99">
        <v>25</v>
      </c>
      <c r="B35" s="125" t="s">
        <v>189</v>
      </c>
      <c r="C35" s="23" t="s">
        <v>185</v>
      </c>
      <c r="D35" s="23" t="s">
        <v>10</v>
      </c>
      <c r="E35" s="23">
        <v>200</v>
      </c>
      <c r="F35" s="197"/>
      <c r="G35" s="38"/>
      <c r="H35" s="38">
        <f t="shared" si="0"/>
        <v>0</v>
      </c>
      <c r="I35" s="82"/>
      <c r="J35" s="38">
        <f t="shared" si="1"/>
        <v>0</v>
      </c>
      <c r="K35" s="166">
        <f t="shared" si="3"/>
        <v>0</v>
      </c>
      <c r="L35" s="64">
        <f t="shared" si="2"/>
        <v>0</v>
      </c>
    </row>
    <row r="36" spans="1:12" ht="31.5" customHeight="1">
      <c r="A36" s="99">
        <v>26</v>
      </c>
      <c r="B36" s="125" t="s">
        <v>212</v>
      </c>
      <c r="C36" s="23" t="s">
        <v>171</v>
      </c>
      <c r="D36" s="23" t="s">
        <v>46</v>
      </c>
      <c r="E36" s="23">
        <v>15</v>
      </c>
      <c r="F36" s="197"/>
      <c r="G36" s="38"/>
      <c r="H36" s="38">
        <f t="shared" si="0"/>
        <v>0</v>
      </c>
      <c r="I36" s="82"/>
      <c r="J36" s="38">
        <f t="shared" si="1"/>
        <v>0</v>
      </c>
      <c r="K36" s="166">
        <f t="shared" si="3"/>
        <v>0</v>
      </c>
      <c r="L36" s="64">
        <f t="shared" si="2"/>
        <v>0</v>
      </c>
    </row>
    <row r="37" spans="1:12" ht="14.25" customHeight="1">
      <c r="A37" s="99">
        <v>27</v>
      </c>
      <c r="B37" s="65" t="s">
        <v>190</v>
      </c>
      <c r="C37" s="23" t="s">
        <v>177</v>
      </c>
      <c r="D37" s="23" t="s">
        <v>46</v>
      </c>
      <c r="E37" s="23">
        <v>50</v>
      </c>
      <c r="F37" s="197"/>
      <c r="G37" s="38"/>
      <c r="H37" s="38">
        <f t="shared" si="0"/>
        <v>0</v>
      </c>
      <c r="I37" s="82"/>
      <c r="J37" s="38">
        <f t="shared" si="1"/>
        <v>0</v>
      </c>
      <c r="K37" s="166">
        <f t="shared" si="3"/>
        <v>0</v>
      </c>
      <c r="L37" s="64">
        <f t="shared" si="2"/>
        <v>0</v>
      </c>
    </row>
    <row r="38" spans="1:12" ht="37.5" customHeight="1">
      <c r="A38" s="99">
        <v>28</v>
      </c>
      <c r="B38" s="65" t="s">
        <v>191</v>
      </c>
      <c r="C38" s="23" t="s">
        <v>171</v>
      </c>
      <c r="D38" s="23" t="s">
        <v>46</v>
      </c>
      <c r="E38" s="23">
        <v>50</v>
      </c>
      <c r="F38" s="197"/>
      <c r="G38" s="38"/>
      <c r="H38" s="38">
        <f t="shared" si="0"/>
        <v>0</v>
      </c>
      <c r="I38" s="82"/>
      <c r="J38" s="38">
        <f t="shared" si="1"/>
        <v>0</v>
      </c>
      <c r="K38" s="166">
        <f t="shared" si="3"/>
        <v>0</v>
      </c>
      <c r="L38" s="64">
        <f t="shared" si="2"/>
        <v>0</v>
      </c>
    </row>
    <row r="39" spans="1:12" ht="40.5" customHeight="1">
      <c r="A39" s="99">
        <v>29</v>
      </c>
      <c r="B39" s="206" t="s">
        <v>348</v>
      </c>
      <c r="C39" s="204" t="s">
        <v>192</v>
      </c>
      <c r="D39" s="204" t="s">
        <v>46</v>
      </c>
      <c r="E39" s="204">
        <v>10</v>
      </c>
      <c r="F39" s="205"/>
      <c r="G39" s="38"/>
      <c r="H39" s="38">
        <f t="shared" si="0"/>
        <v>0</v>
      </c>
      <c r="I39" s="82"/>
      <c r="J39" s="38">
        <f t="shared" si="1"/>
        <v>0</v>
      </c>
      <c r="K39" s="166">
        <f t="shared" si="3"/>
        <v>0</v>
      </c>
      <c r="L39" s="64">
        <f t="shared" si="2"/>
        <v>0</v>
      </c>
    </row>
    <row r="40" spans="1:12" ht="31.5" customHeight="1">
      <c r="A40" s="99">
        <v>30</v>
      </c>
      <c r="B40" s="65" t="s">
        <v>193</v>
      </c>
      <c r="C40" s="23" t="s">
        <v>194</v>
      </c>
      <c r="D40" s="23" t="s">
        <v>46</v>
      </c>
      <c r="E40" s="23">
        <v>50</v>
      </c>
      <c r="F40" s="197"/>
      <c r="G40" s="38"/>
      <c r="H40" s="38">
        <f t="shared" si="0"/>
        <v>0</v>
      </c>
      <c r="I40" s="82"/>
      <c r="J40" s="38">
        <f t="shared" si="1"/>
        <v>0</v>
      </c>
      <c r="K40" s="166">
        <f t="shared" si="3"/>
        <v>0</v>
      </c>
      <c r="L40" s="64">
        <f t="shared" si="2"/>
        <v>0</v>
      </c>
    </row>
    <row r="41" spans="1:12" ht="21" customHeight="1">
      <c r="A41" s="99">
        <v>31</v>
      </c>
      <c r="B41" s="65" t="s">
        <v>274</v>
      </c>
      <c r="C41" s="23"/>
      <c r="D41" s="23" t="s">
        <v>46</v>
      </c>
      <c r="E41" s="23">
        <v>10</v>
      </c>
      <c r="F41" s="197"/>
      <c r="G41" s="38"/>
      <c r="H41" s="38">
        <f t="shared" si="0"/>
        <v>0</v>
      </c>
      <c r="I41" s="82"/>
      <c r="J41" s="38">
        <f t="shared" si="1"/>
        <v>0</v>
      </c>
      <c r="K41" s="166">
        <f t="shared" si="3"/>
        <v>0</v>
      </c>
      <c r="L41" s="64">
        <f t="shared" si="2"/>
        <v>0</v>
      </c>
    </row>
    <row r="42" spans="1:12" ht="42.75" customHeight="1">
      <c r="A42" s="99">
        <v>32</v>
      </c>
      <c r="B42" s="203" t="s">
        <v>195</v>
      </c>
      <c r="C42" s="204" t="s">
        <v>196</v>
      </c>
      <c r="D42" s="204" t="s">
        <v>46</v>
      </c>
      <c r="E42" s="204">
        <v>30</v>
      </c>
      <c r="F42" s="205"/>
      <c r="G42" s="38"/>
      <c r="H42" s="38">
        <f t="shared" si="0"/>
        <v>0</v>
      </c>
      <c r="I42" s="82"/>
      <c r="J42" s="38">
        <f t="shared" si="1"/>
        <v>0</v>
      </c>
      <c r="K42" s="166">
        <f t="shared" si="3"/>
        <v>0</v>
      </c>
      <c r="L42" s="64">
        <f t="shared" si="2"/>
        <v>0</v>
      </c>
    </row>
    <row r="43" spans="1:12" ht="31.5" customHeight="1">
      <c r="A43" s="99">
        <v>33</v>
      </c>
      <c r="B43" s="199" t="s">
        <v>197</v>
      </c>
      <c r="C43" s="23" t="s">
        <v>198</v>
      </c>
      <c r="D43" s="23" t="s">
        <v>46</v>
      </c>
      <c r="E43" s="23">
        <v>20</v>
      </c>
      <c r="F43" s="197"/>
      <c r="G43" s="38"/>
      <c r="H43" s="38">
        <f t="shared" si="0"/>
        <v>0</v>
      </c>
      <c r="I43" s="82"/>
      <c r="J43" s="38">
        <f t="shared" si="1"/>
        <v>0</v>
      </c>
      <c r="K43" s="166">
        <f t="shared" si="3"/>
        <v>0</v>
      </c>
      <c r="L43" s="64">
        <f t="shared" si="2"/>
        <v>0</v>
      </c>
    </row>
    <row r="44" spans="1:12" ht="51.75" customHeight="1">
      <c r="A44" s="99">
        <v>34</v>
      </c>
      <c r="B44" s="65" t="s">
        <v>199</v>
      </c>
      <c r="C44" s="23" t="s">
        <v>200</v>
      </c>
      <c r="D44" s="23" t="s">
        <v>10</v>
      </c>
      <c r="E44" s="23">
        <v>50</v>
      </c>
      <c r="F44" s="197"/>
      <c r="G44" s="38"/>
      <c r="H44" s="38">
        <f t="shared" si="0"/>
        <v>0</v>
      </c>
      <c r="I44" s="82"/>
      <c r="J44" s="38">
        <f t="shared" si="1"/>
        <v>0</v>
      </c>
      <c r="K44" s="166">
        <f t="shared" si="3"/>
        <v>0</v>
      </c>
      <c r="L44" s="64">
        <f t="shared" si="2"/>
        <v>0</v>
      </c>
    </row>
    <row r="45" spans="1:12" ht="39" customHeight="1">
      <c r="A45" s="99">
        <v>35</v>
      </c>
      <c r="B45" s="203" t="s">
        <v>201</v>
      </c>
      <c r="C45" s="204" t="s">
        <v>202</v>
      </c>
      <c r="D45" s="204" t="s">
        <v>10</v>
      </c>
      <c r="E45" s="204">
        <v>30</v>
      </c>
      <c r="F45" s="205"/>
      <c r="G45" s="38"/>
      <c r="H45" s="38">
        <f t="shared" si="0"/>
        <v>0</v>
      </c>
      <c r="I45" s="82"/>
      <c r="J45" s="38">
        <f t="shared" si="1"/>
        <v>0</v>
      </c>
      <c r="K45" s="166">
        <f t="shared" si="3"/>
        <v>0</v>
      </c>
      <c r="L45" s="64">
        <f t="shared" si="2"/>
        <v>0</v>
      </c>
    </row>
    <row r="46" spans="1:12" ht="38.25" customHeight="1">
      <c r="A46" s="99">
        <v>36</v>
      </c>
      <c r="B46" s="65" t="s">
        <v>203</v>
      </c>
      <c r="C46" s="23" t="s">
        <v>204</v>
      </c>
      <c r="D46" s="23" t="s">
        <v>10</v>
      </c>
      <c r="E46" s="23">
        <v>50</v>
      </c>
      <c r="F46" s="197"/>
      <c r="G46" s="38"/>
      <c r="H46" s="38">
        <f t="shared" si="0"/>
        <v>0</v>
      </c>
      <c r="I46" s="82"/>
      <c r="J46" s="38">
        <f t="shared" si="1"/>
        <v>0</v>
      </c>
      <c r="K46" s="166">
        <f t="shared" si="3"/>
        <v>0</v>
      </c>
      <c r="L46" s="64">
        <f t="shared" si="2"/>
        <v>0</v>
      </c>
    </row>
    <row r="47" spans="1:12" ht="31.5" customHeight="1">
      <c r="A47" s="99">
        <v>37</v>
      </c>
      <c r="B47" s="65" t="s">
        <v>278</v>
      </c>
      <c r="C47" s="23" t="s">
        <v>200</v>
      </c>
      <c r="D47" s="23" t="s">
        <v>46</v>
      </c>
      <c r="E47" s="23">
        <v>10</v>
      </c>
      <c r="F47" s="197"/>
      <c r="G47" s="38"/>
      <c r="H47" s="38">
        <f t="shared" si="0"/>
        <v>0</v>
      </c>
      <c r="I47" s="82"/>
      <c r="J47" s="38">
        <f t="shared" si="1"/>
        <v>0</v>
      </c>
      <c r="K47" s="166">
        <f t="shared" si="3"/>
        <v>0</v>
      </c>
      <c r="L47" s="64">
        <f t="shared" si="2"/>
        <v>0</v>
      </c>
    </row>
    <row r="48" spans="1:12" ht="31.5" customHeight="1">
      <c r="A48" s="99">
        <v>38</v>
      </c>
      <c r="B48" s="65" t="s">
        <v>205</v>
      </c>
      <c r="C48" s="23" t="s">
        <v>185</v>
      </c>
      <c r="D48" s="23" t="s">
        <v>10</v>
      </c>
      <c r="E48" s="23">
        <v>25</v>
      </c>
      <c r="F48" s="197"/>
      <c r="G48" s="38"/>
      <c r="H48" s="38">
        <f t="shared" si="0"/>
        <v>0</v>
      </c>
      <c r="I48" s="82"/>
      <c r="J48" s="38">
        <f t="shared" si="1"/>
        <v>0</v>
      </c>
      <c r="K48" s="166">
        <f t="shared" si="3"/>
        <v>0</v>
      </c>
      <c r="L48" s="64">
        <f t="shared" si="2"/>
        <v>0</v>
      </c>
    </row>
    <row r="49" spans="1:12" ht="31.5" customHeight="1">
      <c r="A49" s="99">
        <v>39</v>
      </c>
      <c r="B49" s="65" t="s">
        <v>279</v>
      </c>
      <c r="C49" s="23" t="s">
        <v>206</v>
      </c>
      <c r="D49" s="23" t="s">
        <v>46</v>
      </c>
      <c r="E49" s="23">
        <v>10</v>
      </c>
      <c r="F49" s="197"/>
      <c r="G49" s="38"/>
      <c r="H49" s="38">
        <f t="shared" si="0"/>
        <v>0</v>
      </c>
      <c r="I49" s="82"/>
      <c r="J49" s="38">
        <f t="shared" si="1"/>
        <v>0</v>
      </c>
      <c r="K49" s="166">
        <f t="shared" si="3"/>
        <v>0</v>
      </c>
      <c r="L49" s="64">
        <f t="shared" si="2"/>
        <v>0</v>
      </c>
    </row>
    <row r="50" spans="1:12" ht="42" customHeight="1">
      <c r="A50" s="99">
        <v>40</v>
      </c>
      <c r="B50" s="65" t="s">
        <v>207</v>
      </c>
      <c r="C50" s="23" t="s">
        <v>208</v>
      </c>
      <c r="D50" s="23" t="s">
        <v>46</v>
      </c>
      <c r="E50" s="23">
        <v>30</v>
      </c>
      <c r="F50" s="197"/>
      <c r="G50" s="38"/>
      <c r="H50" s="38">
        <f t="shared" si="0"/>
        <v>0</v>
      </c>
      <c r="I50" s="82"/>
      <c r="J50" s="38">
        <f t="shared" si="1"/>
        <v>0</v>
      </c>
      <c r="K50" s="166">
        <f t="shared" si="3"/>
        <v>0</v>
      </c>
      <c r="L50" s="64">
        <f t="shared" si="2"/>
        <v>0</v>
      </c>
    </row>
    <row r="51" spans="1:12" ht="42" customHeight="1">
      <c r="A51" s="99">
        <v>41</v>
      </c>
      <c r="B51" s="65" t="s">
        <v>209</v>
      </c>
      <c r="C51" s="23" t="s">
        <v>208</v>
      </c>
      <c r="D51" s="23" t="s">
        <v>46</v>
      </c>
      <c r="E51" s="23">
        <v>30</v>
      </c>
      <c r="F51" s="197"/>
      <c r="G51" s="38"/>
      <c r="H51" s="38">
        <f t="shared" si="0"/>
        <v>0</v>
      </c>
      <c r="I51" s="82"/>
      <c r="J51" s="38">
        <f t="shared" si="1"/>
        <v>0</v>
      </c>
      <c r="K51" s="166">
        <f t="shared" si="3"/>
        <v>0</v>
      </c>
      <c r="L51" s="64">
        <f t="shared" si="2"/>
        <v>0</v>
      </c>
    </row>
    <row r="52" spans="1:12" ht="74.25" customHeight="1">
      <c r="A52" s="99">
        <v>42</v>
      </c>
      <c r="B52" s="65" t="s">
        <v>210</v>
      </c>
      <c r="C52" s="23" t="s">
        <v>211</v>
      </c>
      <c r="D52" s="23" t="s">
        <v>46</v>
      </c>
      <c r="E52" s="23">
        <v>2800</v>
      </c>
      <c r="F52" s="197"/>
      <c r="G52" s="38"/>
      <c r="H52" s="38">
        <f t="shared" si="0"/>
        <v>0</v>
      </c>
      <c r="I52" s="82"/>
      <c r="J52" s="38">
        <f t="shared" si="1"/>
        <v>0</v>
      </c>
      <c r="K52" s="166">
        <f t="shared" si="3"/>
        <v>0</v>
      </c>
      <c r="L52" s="64">
        <f t="shared" si="2"/>
        <v>0</v>
      </c>
    </row>
    <row r="53" spans="1:12" ht="23.25" customHeight="1">
      <c r="A53" s="99">
        <v>43</v>
      </c>
      <c r="B53" s="65" t="s">
        <v>344</v>
      </c>
      <c r="C53" s="23" t="s">
        <v>211</v>
      </c>
      <c r="D53" s="23" t="s">
        <v>46</v>
      </c>
      <c r="E53" s="23">
        <v>100</v>
      </c>
      <c r="F53" s="197"/>
      <c r="G53" s="38"/>
      <c r="H53" s="38">
        <f t="shared" si="0"/>
        <v>0</v>
      </c>
      <c r="I53" s="82"/>
      <c r="J53" s="38">
        <f t="shared" si="1"/>
        <v>0</v>
      </c>
      <c r="K53" s="166">
        <f t="shared" si="3"/>
        <v>0</v>
      </c>
      <c r="L53" s="64">
        <f t="shared" si="2"/>
        <v>0</v>
      </c>
    </row>
    <row r="54" spans="1:12" ht="29.25" customHeight="1">
      <c r="A54" s="99">
        <v>44</v>
      </c>
      <c r="B54" s="65" t="s">
        <v>345</v>
      </c>
      <c r="C54" s="23" t="s">
        <v>358</v>
      </c>
      <c r="D54" s="23" t="s">
        <v>46</v>
      </c>
      <c r="E54" s="23">
        <v>10</v>
      </c>
      <c r="F54" s="197"/>
      <c r="G54" s="38"/>
      <c r="H54" s="38">
        <f t="shared" si="0"/>
        <v>0</v>
      </c>
      <c r="I54" s="82"/>
      <c r="J54" s="38">
        <f t="shared" si="1"/>
        <v>0</v>
      </c>
      <c r="K54" s="166">
        <f t="shared" si="3"/>
        <v>0</v>
      </c>
      <c r="L54" s="64">
        <f t="shared" si="2"/>
        <v>0</v>
      </c>
    </row>
    <row r="55" spans="1:12" ht="19.5" customHeight="1">
      <c r="A55" s="99">
        <v>45</v>
      </c>
      <c r="B55" s="65" t="s">
        <v>346</v>
      </c>
      <c r="C55" s="23" t="s">
        <v>359</v>
      </c>
      <c r="D55" s="23" t="s">
        <v>46</v>
      </c>
      <c r="E55" s="23">
        <v>20</v>
      </c>
      <c r="F55" s="197"/>
      <c r="G55" s="38"/>
      <c r="H55" s="38">
        <f t="shared" si="0"/>
        <v>0</v>
      </c>
      <c r="I55" s="82"/>
      <c r="J55" s="38">
        <f t="shared" si="1"/>
        <v>0</v>
      </c>
      <c r="K55" s="166">
        <f t="shared" si="3"/>
        <v>0</v>
      </c>
      <c r="L55" s="64">
        <f t="shared" si="2"/>
        <v>0</v>
      </c>
    </row>
    <row r="56" spans="1:12" ht="18.75" customHeight="1">
      <c r="A56" s="99">
        <v>46</v>
      </c>
      <c r="B56" s="65" t="s">
        <v>347</v>
      </c>
      <c r="C56" s="23" t="s">
        <v>295</v>
      </c>
      <c r="D56" s="23" t="s">
        <v>10</v>
      </c>
      <c r="E56" s="23">
        <v>20</v>
      </c>
      <c r="F56" s="197"/>
      <c r="G56" s="38"/>
      <c r="H56" s="38">
        <f t="shared" si="0"/>
        <v>0</v>
      </c>
      <c r="I56" s="82"/>
      <c r="J56" s="38">
        <f t="shared" si="1"/>
        <v>0</v>
      </c>
      <c r="K56" s="166">
        <f t="shared" si="3"/>
        <v>0</v>
      </c>
      <c r="L56" s="64">
        <f t="shared" si="2"/>
        <v>0</v>
      </c>
    </row>
    <row r="57" spans="1:12" ht="28.5" customHeight="1" thickBot="1">
      <c r="A57" s="99">
        <v>47</v>
      </c>
      <c r="B57" s="325" t="s">
        <v>357</v>
      </c>
      <c r="C57" s="106" t="s">
        <v>295</v>
      </c>
      <c r="D57" s="106" t="s">
        <v>10</v>
      </c>
      <c r="E57" s="106">
        <v>30</v>
      </c>
      <c r="F57" s="208"/>
      <c r="G57" s="39"/>
      <c r="H57" s="39">
        <f t="shared" si="0"/>
        <v>0</v>
      </c>
      <c r="I57" s="84"/>
      <c r="J57" s="39">
        <f t="shared" si="1"/>
        <v>0</v>
      </c>
      <c r="K57" s="166">
        <f t="shared" si="3"/>
        <v>0</v>
      </c>
      <c r="L57" s="85">
        <f t="shared" si="2"/>
        <v>0</v>
      </c>
    </row>
    <row r="58" spans="1:12" ht="15.75" thickBot="1">
      <c r="A58" s="262" t="s">
        <v>25</v>
      </c>
      <c r="B58" s="263"/>
      <c r="C58" s="263"/>
      <c r="D58" s="263"/>
      <c r="E58" s="263"/>
      <c r="F58" s="263"/>
      <c r="G58" s="53" t="s">
        <v>26</v>
      </c>
      <c r="H58" s="52">
        <f>SUM(H11:H57)</f>
        <v>0</v>
      </c>
      <c r="I58" s="73" t="s">
        <v>26</v>
      </c>
      <c r="J58" s="74" t="s">
        <v>26</v>
      </c>
      <c r="K58" s="75" t="s">
        <v>26</v>
      </c>
      <c r="L58" s="326">
        <f>SUM(L11:L57)</f>
        <v>0</v>
      </c>
    </row>
    <row r="59" spans="1:5" ht="15">
      <c r="A59" s="47"/>
      <c r="B59" s="47"/>
      <c r="C59" s="47"/>
      <c r="D59" s="47"/>
      <c r="E59" s="47"/>
    </row>
    <row r="60" spans="1:12" ht="15">
      <c r="A60" s="231" t="s">
        <v>27</v>
      </c>
      <c r="B60" s="231"/>
      <c r="C60" s="231"/>
      <c r="D60" s="231"/>
      <c r="E60" s="231"/>
      <c r="F60" s="231"/>
      <c r="G60" s="13"/>
      <c r="H60" s="13"/>
      <c r="I60" s="13"/>
      <c r="J60" s="14"/>
      <c r="K60" s="15"/>
      <c r="L60" s="14"/>
    </row>
    <row r="61" spans="1:12" ht="15">
      <c r="A61" s="13"/>
      <c r="B61" s="13"/>
      <c r="C61" s="13"/>
      <c r="D61" s="13"/>
      <c r="E61" s="13"/>
      <c r="F61" s="13"/>
      <c r="G61" s="13"/>
      <c r="H61" s="13"/>
      <c r="I61" s="13"/>
      <c r="J61" s="14"/>
      <c r="K61" s="15"/>
      <c r="L61" s="14"/>
    </row>
    <row r="62" spans="1:12" ht="38.25" customHeight="1">
      <c r="A62" s="232" t="s">
        <v>33</v>
      </c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</row>
    <row r="64" spans="1:11" ht="18" customHeight="1">
      <c r="A64" s="8" t="s">
        <v>21</v>
      </c>
      <c r="B64" s="9"/>
      <c r="C64" s="9"/>
      <c r="D64" s="9"/>
      <c r="E64" s="9"/>
      <c r="F64" s="77"/>
      <c r="G64" s="249" t="s">
        <v>22</v>
      </c>
      <c r="H64" s="249"/>
      <c r="I64" s="249"/>
      <c r="J64" s="249"/>
      <c r="K64" s="249"/>
    </row>
    <row r="65" spans="1:11" ht="24.75" customHeight="1">
      <c r="A65" s="78" t="s">
        <v>23</v>
      </c>
      <c r="B65" s="78"/>
      <c r="C65" s="10"/>
      <c r="D65" s="10"/>
      <c r="E65" s="10"/>
      <c r="F65" s="1"/>
      <c r="G65" s="250" t="s">
        <v>24</v>
      </c>
      <c r="H65" s="250"/>
      <c r="I65" s="250"/>
      <c r="J65" s="250"/>
      <c r="K65" s="250"/>
    </row>
  </sheetData>
  <sheetProtection/>
  <mergeCells count="20">
    <mergeCell ref="A1:B1"/>
    <mergeCell ref="D1:E1"/>
    <mergeCell ref="K1:L1"/>
    <mergeCell ref="A4:L4"/>
    <mergeCell ref="A9:A10"/>
    <mergeCell ref="B9:B10"/>
    <mergeCell ref="C9:C10"/>
    <mergeCell ref="D9:D10"/>
    <mergeCell ref="E9:E10"/>
    <mergeCell ref="F9:F10"/>
    <mergeCell ref="A60:F60"/>
    <mergeCell ref="A62:L62"/>
    <mergeCell ref="G64:K64"/>
    <mergeCell ref="G65:K65"/>
    <mergeCell ref="G9:G10"/>
    <mergeCell ref="H9:H10"/>
    <mergeCell ref="I9:J9"/>
    <mergeCell ref="K9:K10"/>
    <mergeCell ref="L9:L10"/>
    <mergeCell ref="A58:F5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3.8515625" style="0" customWidth="1"/>
    <col min="2" max="2" width="40.8515625" style="0" customWidth="1"/>
    <col min="3" max="3" width="10.57421875" style="0" customWidth="1"/>
    <col min="4" max="4" width="10.421875" style="0" customWidth="1"/>
    <col min="5" max="5" width="6.7109375" style="0" customWidth="1"/>
    <col min="6" max="6" width="13.00390625" style="0" customWidth="1"/>
    <col min="7" max="7" width="11.140625" style="0" customWidth="1"/>
    <col min="9" max="9" width="4.00390625" style="0" customWidth="1"/>
    <col min="10" max="10" width="7.421875" style="0" customWidth="1"/>
    <col min="11" max="11" width="11.8515625" style="0" customWidth="1"/>
  </cols>
  <sheetData>
    <row r="1" spans="1:12" ht="23.25" customHeight="1">
      <c r="A1" s="226" t="s">
        <v>275</v>
      </c>
      <c r="B1" s="226"/>
      <c r="C1" s="1"/>
      <c r="D1" s="227"/>
      <c r="E1" s="227"/>
      <c r="G1" s="227"/>
      <c r="H1" s="227"/>
      <c r="I1" s="43"/>
      <c r="K1" s="230" t="s">
        <v>360</v>
      </c>
      <c r="L1" s="230"/>
    </row>
    <row r="2" spans="1:12" ht="6.75" customHeight="1">
      <c r="A2" s="56" t="s">
        <v>140</v>
      </c>
      <c r="B2" s="56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55" t="s">
        <v>15</v>
      </c>
      <c r="B3" s="56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3.5" customHeight="1">
      <c r="A4" s="228" t="s">
        <v>16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ht="8.25" customHeight="1"/>
    <row r="6" ht="9" customHeight="1"/>
    <row r="7" ht="15">
      <c r="A7" s="46" t="s">
        <v>213</v>
      </c>
    </row>
    <row r="8" ht="15">
      <c r="A8" s="46" t="s">
        <v>214</v>
      </c>
    </row>
    <row r="9" ht="6" customHeight="1" thickBot="1">
      <c r="A9" s="48"/>
    </row>
    <row r="10" spans="1:12" s="120" customFormat="1" ht="36.75" customHeight="1" thickBot="1">
      <c r="A10" s="295" t="s">
        <v>0</v>
      </c>
      <c r="B10" s="297" t="s">
        <v>17</v>
      </c>
      <c r="C10" s="299" t="s">
        <v>1</v>
      </c>
      <c r="D10" s="301" t="s">
        <v>12</v>
      </c>
      <c r="E10" s="299" t="s">
        <v>11</v>
      </c>
      <c r="F10" s="287" t="s">
        <v>32</v>
      </c>
      <c r="G10" s="287" t="s">
        <v>18</v>
      </c>
      <c r="H10" s="289" t="s">
        <v>19</v>
      </c>
      <c r="I10" s="291" t="s">
        <v>29</v>
      </c>
      <c r="J10" s="292"/>
      <c r="K10" s="287" t="s">
        <v>2</v>
      </c>
      <c r="L10" s="293" t="s">
        <v>20</v>
      </c>
    </row>
    <row r="11" spans="1:12" ht="12" customHeight="1" thickBot="1">
      <c r="A11" s="296"/>
      <c r="B11" s="298"/>
      <c r="C11" s="300"/>
      <c r="D11" s="302"/>
      <c r="E11" s="300"/>
      <c r="F11" s="288"/>
      <c r="G11" s="288"/>
      <c r="H11" s="290"/>
      <c r="I11" s="329" t="s">
        <v>30</v>
      </c>
      <c r="J11" s="123" t="s">
        <v>31</v>
      </c>
      <c r="K11" s="288"/>
      <c r="L11" s="294"/>
    </row>
    <row r="12" spans="1:12" ht="39" customHeight="1">
      <c r="A12" s="121">
        <v>1</v>
      </c>
      <c r="B12" s="100" t="s">
        <v>215</v>
      </c>
      <c r="C12" s="19" t="s">
        <v>216</v>
      </c>
      <c r="D12" s="20" t="s">
        <v>46</v>
      </c>
      <c r="E12" s="20">
        <v>100</v>
      </c>
      <c r="F12" s="101"/>
      <c r="G12" s="102"/>
      <c r="H12" s="102">
        <f>G12*E12</f>
        <v>0</v>
      </c>
      <c r="I12" s="103"/>
      <c r="J12" s="102">
        <f>I12*G12</f>
        <v>0</v>
      </c>
      <c r="K12" s="102">
        <f>ROUND(J12+G12,2)</f>
        <v>0</v>
      </c>
      <c r="L12" s="104">
        <f>K12*E12</f>
        <v>0</v>
      </c>
    </row>
    <row r="13" spans="1:12" ht="19.5" customHeight="1" thickBot="1">
      <c r="A13" s="122">
        <v>2</v>
      </c>
      <c r="B13" s="105" t="s">
        <v>217</v>
      </c>
      <c r="C13" s="124" t="s">
        <v>216</v>
      </c>
      <c r="D13" s="106" t="s">
        <v>46</v>
      </c>
      <c r="E13" s="106">
        <v>20</v>
      </c>
      <c r="F13" s="107"/>
      <c r="G13" s="108"/>
      <c r="H13" s="108">
        <f>G13*E13</f>
        <v>0</v>
      </c>
      <c r="I13" s="109"/>
      <c r="J13" s="108">
        <f>I13*G13</f>
        <v>0</v>
      </c>
      <c r="K13" s="108">
        <f>ROUND(J13+G13,2)</f>
        <v>0</v>
      </c>
      <c r="L13" s="110">
        <f>K13*E13</f>
        <v>0</v>
      </c>
    </row>
    <row r="14" spans="1:12" ht="15.75" thickBot="1">
      <c r="A14" s="278" t="s">
        <v>25</v>
      </c>
      <c r="B14" s="279"/>
      <c r="C14" s="279"/>
      <c r="D14" s="279"/>
      <c r="E14" s="279"/>
      <c r="F14" s="279"/>
      <c r="G14" s="327" t="s">
        <v>26</v>
      </c>
      <c r="H14" s="111">
        <f>H12</f>
        <v>0</v>
      </c>
      <c r="I14" s="327" t="s">
        <v>26</v>
      </c>
      <c r="J14" s="111"/>
      <c r="K14" s="327" t="s">
        <v>26</v>
      </c>
      <c r="L14" s="328">
        <f>SUM(L12:L13)</f>
        <v>0</v>
      </c>
    </row>
    <row r="15" ht="0.75" customHeight="1"/>
    <row r="16" ht="13.5" customHeight="1" thickBot="1">
      <c r="B16" s="112" t="s">
        <v>218</v>
      </c>
    </row>
    <row r="17" spans="1:12" ht="36" customHeight="1">
      <c r="A17" s="280" t="s">
        <v>219</v>
      </c>
      <c r="B17" s="281"/>
      <c r="C17" s="282" t="s">
        <v>220</v>
      </c>
      <c r="D17" s="283"/>
      <c r="E17" s="283"/>
      <c r="F17" s="283"/>
      <c r="G17" s="283"/>
      <c r="H17" s="283"/>
      <c r="I17" s="283"/>
      <c r="J17" s="283"/>
      <c r="K17" s="283"/>
      <c r="L17" s="284"/>
    </row>
    <row r="18" spans="1:12" ht="14.25" customHeight="1">
      <c r="A18" s="285" t="s">
        <v>221</v>
      </c>
      <c r="B18" s="286"/>
      <c r="C18" s="270" t="s">
        <v>222</v>
      </c>
      <c r="D18" s="271"/>
      <c r="E18" s="271"/>
      <c r="F18" s="271"/>
      <c r="G18" s="271"/>
      <c r="H18" s="271"/>
      <c r="I18" s="271"/>
      <c r="J18" s="271"/>
      <c r="K18" s="271"/>
      <c r="L18" s="272"/>
    </row>
    <row r="19" spans="1:12" ht="15" customHeight="1">
      <c r="A19" s="268" t="s">
        <v>223</v>
      </c>
      <c r="B19" s="269"/>
      <c r="C19" s="270" t="s">
        <v>224</v>
      </c>
      <c r="D19" s="271"/>
      <c r="E19" s="271"/>
      <c r="F19" s="271"/>
      <c r="G19" s="271"/>
      <c r="H19" s="271"/>
      <c r="I19" s="271"/>
      <c r="J19" s="271"/>
      <c r="K19" s="271"/>
      <c r="L19" s="272"/>
    </row>
    <row r="20" spans="1:12" ht="13.5" customHeight="1">
      <c r="A20" s="268" t="s">
        <v>225</v>
      </c>
      <c r="B20" s="269"/>
      <c r="C20" s="270" t="s">
        <v>226</v>
      </c>
      <c r="D20" s="271"/>
      <c r="E20" s="271"/>
      <c r="F20" s="271"/>
      <c r="G20" s="271"/>
      <c r="H20" s="271"/>
      <c r="I20" s="271"/>
      <c r="J20" s="271"/>
      <c r="K20" s="271"/>
      <c r="L20" s="272"/>
    </row>
    <row r="21" spans="1:12" ht="45.75" customHeight="1">
      <c r="A21" s="268" t="s">
        <v>227</v>
      </c>
      <c r="B21" s="269"/>
      <c r="C21" s="270" t="s">
        <v>228</v>
      </c>
      <c r="D21" s="271"/>
      <c r="E21" s="271"/>
      <c r="F21" s="271"/>
      <c r="G21" s="271"/>
      <c r="H21" s="271"/>
      <c r="I21" s="271"/>
      <c r="J21" s="271"/>
      <c r="K21" s="271"/>
      <c r="L21" s="272"/>
    </row>
    <row r="22" spans="1:12" ht="20.25" customHeight="1">
      <c r="A22" s="268" t="s">
        <v>229</v>
      </c>
      <c r="B22" s="269"/>
      <c r="C22" s="270" t="s">
        <v>230</v>
      </c>
      <c r="D22" s="271"/>
      <c r="E22" s="271"/>
      <c r="F22" s="271"/>
      <c r="G22" s="271"/>
      <c r="H22" s="271"/>
      <c r="I22" s="271"/>
      <c r="J22" s="271"/>
      <c r="K22" s="271"/>
      <c r="L22" s="272"/>
    </row>
    <row r="23" spans="1:12" ht="16.5" customHeight="1">
      <c r="A23" s="268" t="s">
        <v>231</v>
      </c>
      <c r="B23" s="269"/>
      <c r="C23" s="270" t="s">
        <v>232</v>
      </c>
      <c r="D23" s="271"/>
      <c r="E23" s="271"/>
      <c r="F23" s="271"/>
      <c r="G23" s="271"/>
      <c r="H23" s="271"/>
      <c r="I23" s="271"/>
      <c r="J23" s="271"/>
      <c r="K23" s="271"/>
      <c r="L23" s="272"/>
    </row>
    <row r="24" spans="1:12" ht="24.75" customHeight="1">
      <c r="A24" s="268" t="s">
        <v>233</v>
      </c>
      <c r="B24" s="269"/>
      <c r="C24" s="270" t="s">
        <v>234</v>
      </c>
      <c r="D24" s="271"/>
      <c r="E24" s="271"/>
      <c r="F24" s="271"/>
      <c r="G24" s="271"/>
      <c r="H24" s="271"/>
      <c r="I24" s="271"/>
      <c r="J24" s="271"/>
      <c r="K24" s="271"/>
      <c r="L24" s="272"/>
    </row>
    <row r="25" spans="1:12" ht="25.5" customHeight="1" thickBot="1">
      <c r="A25" s="273" t="s">
        <v>235</v>
      </c>
      <c r="B25" s="274"/>
      <c r="C25" s="275" t="s">
        <v>236</v>
      </c>
      <c r="D25" s="276"/>
      <c r="E25" s="276"/>
      <c r="F25" s="276"/>
      <c r="G25" s="276"/>
      <c r="H25" s="276"/>
      <c r="I25" s="276"/>
      <c r="J25" s="276"/>
      <c r="K25" s="276"/>
      <c r="L25" s="277"/>
    </row>
    <row r="26" ht="8.25" customHeight="1"/>
    <row r="27" spans="1:12" ht="15">
      <c r="A27" s="264" t="s">
        <v>27</v>
      </c>
      <c r="B27" s="264"/>
      <c r="C27" s="264"/>
      <c r="D27" s="264"/>
      <c r="E27" s="264"/>
      <c r="F27" s="113"/>
      <c r="G27" s="3"/>
      <c r="H27" s="3"/>
      <c r="I27" s="3"/>
      <c r="J27" s="3"/>
      <c r="K27" s="3"/>
      <c r="L27" s="3"/>
    </row>
    <row r="28" spans="1:12" ht="8.25" customHeight="1">
      <c r="A28" s="114"/>
      <c r="B28" s="115"/>
      <c r="C28" s="115"/>
      <c r="D28" s="115"/>
      <c r="E28" s="115"/>
      <c r="F28" s="116"/>
      <c r="G28" s="117"/>
      <c r="H28" s="117"/>
      <c r="I28" s="117"/>
      <c r="J28" s="117"/>
      <c r="K28" s="117"/>
      <c r="L28" s="3"/>
    </row>
    <row r="29" spans="1:12" ht="37.5" customHeight="1">
      <c r="A29" s="265" t="s">
        <v>237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</row>
    <row r="30" spans="1:12" ht="5.2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1:12" ht="20.25" customHeight="1">
      <c r="A31" s="266" t="s">
        <v>238</v>
      </c>
      <c r="B31" s="266"/>
      <c r="C31" s="119"/>
      <c r="D31" s="119"/>
      <c r="E31" s="119"/>
      <c r="F31" s="119"/>
      <c r="G31" s="266" t="s">
        <v>239</v>
      </c>
      <c r="H31" s="266"/>
      <c r="I31" s="266"/>
      <c r="J31" s="266"/>
      <c r="K31" s="266"/>
      <c r="L31" s="119"/>
    </row>
    <row r="32" spans="1:11" ht="21" customHeight="1">
      <c r="A32" s="78" t="s">
        <v>23</v>
      </c>
      <c r="B32" s="78"/>
      <c r="C32" s="10"/>
      <c r="D32" s="10"/>
      <c r="E32" s="10"/>
      <c r="F32" s="1"/>
      <c r="G32" s="267" t="s">
        <v>24</v>
      </c>
      <c r="H32" s="267"/>
      <c r="I32" s="267"/>
      <c r="J32" s="267"/>
      <c r="K32" s="267"/>
    </row>
  </sheetData>
  <sheetProtection/>
  <mergeCells count="40">
    <mergeCell ref="A1:B1"/>
    <mergeCell ref="D1:E1"/>
    <mergeCell ref="G1:H1"/>
    <mergeCell ref="K1:L1"/>
    <mergeCell ref="A4:L4"/>
    <mergeCell ref="A10:A11"/>
    <mergeCell ref="B10:B11"/>
    <mergeCell ref="C10:C11"/>
    <mergeCell ref="D10:D11"/>
    <mergeCell ref="E10:E11"/>
    <mergeCell ref="F10:F11"/>
    <mergeCell ref="G10:G11"/>
    <mergeCell ref="H10:H11"/>
    <mergeCell ref="I10:J10"/>
    <mergeCell ref="K10:K11"/>
    <mergeCell ref="L10:L11"/>
    <mergeCell ref="A14:F14"/>
    <mergeCell ref="A17:B17"/>
    <mergeCell ref="C17:L17"/>
    <mergeCell ref="A18:B18"/>
    <mergeCell ref="C18:L18"/>
    <mergeCell ref="A19:B19"/>
    <mergeCell ref="C19:L19"/>
    <mergeCell ref="C25:L25"/>
    <mergeCell ref="A20:B20"/>
    <mergeCell ref="C20:L20"/>
    <mergeCell ref="A21:B21"/>
    <mergeCell ref="C21:L21"/>
    <mergeCell ref="A22:B22"/>
    <mergeCell ref="C22:L22"/>
    <mergeCell ref="A27:E27"/>
    <mergeCell ref="A29:L29"/>
    <mergeCell ref="A31:B31"/>
    <mergeCell ref="G31:K31"/>
    <mergeCell ref="G32:K32"/>
    <mergeCell ref="A23:B23"/>
    <mergeCell ref="C23:L23"/>
    <mergeCell ref="A24:B24"/>
    <mergeCell ref="C24:L24"/>
    <mergeCell ref="A25:B2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5">
      <selection activeCell="L23" sqref="L23"/>
    </sheetView>
  </sheetViews>
  <sheetFormatPr defaultColWidth="9.140625" defaultRowHeight="15"/>
  <cols>
    <col min="1" max="1" width="4.00390625" style="0" customWidth="1"/>
    <col min="2" max="2" width="40.7109375" style="0" customWidth="1"/>
    <col min="3" max="3" width="10.8515625" style="0" customWidth="1"/>
    <col min="4" max="4" width="10.57421875" style="0" customWidth="1"/>
    <col min="5" max="5" width="5.421875" style="0" customWidth="1"/>
    <col min="6" max="6" width="13.28125" style="0" customWidth="1"/>
    <col min="7" max="7" width="11.421875" style="0" customWidth="1"/>
    <col min="9" max="9" width="3.421875" style="0" customWidth="1"/>
    <col min="11" max="11" width="11.57421875" style="0" customWidth="1"/>
    <col min="12" max="12" width="9.421875" style="0" customWidth="1"/>
  </cols>
  <sheetData>
    <row r="1" spans="1:12" ht="23.25" customHeight="1">
      <c r="A1" s="226" t="s">
        <v>275</v>
      </c>
      <c r="B1" s="226"/>
      <c r="C1" s="1"/>
      <c r="D1" s="227"/>
      <c r="E1" s="227"/>
      <c r="K1" s="230" t="s">
        <v>350</v>
      </c>
      <c r="L1" s="230"/>
    </row>
    <row r="2" spans="1:12" ht="15">
      <c r="A2" s="56" t="s">
        <v>140</v>
      </c>
      <c r="B2" s="56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55" t="s">
        <v>15</v>
      </c>
      <c r="B3" s="56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">
      <c r="A4" s="228" t="s">
        <v>16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5" ht="15">
      <c r="A5" s="47"/>
      <c r="B5" s="47"/>
      <c r="C5" s="47"/>
      <c r="D5" s="47"/>
      <c r="E5" s="47"/>
    </row>
    <row r="6" spans="1:5" ht="15">
      <c r="A6" s="45" t="s">
        <v>351</v>
      </c>
      <c r="B6" s="47"/>
      <c r="C6" s="47"/>
      <c r="D6" s="47"/>
      <c r="E6" s="47"/>
    </row>
    <row r="7" spans="1:5" ht="15">
      <c r="A7" s="45" t="s">
        <v>240</v>
      </c>
      <c r="B7" s="47"/>
      <c r="C7" s="47"/>
      <c r="D7" s="47"/>
      <c r="E7" s="47"/>
    </row>
    <row r="8" spans="1:5" ht="15.75" thickBot="1">
      <c r="A8" s="46"/>
      <c r="B8" s="47"/>
      <c r="C8" s="47"/>
      <c r="D8" s="47"/>
      <c r="E8" s="47"/>
    </row>
    <row r="9" spans="1:12" s="120" customFormat="1" ht="36" customHeight="1">
      <c r="A9" s="310" t="s">
        <v>0</v>
      </c>
      <c r="B9" s="224" t="s">
        <v>17</v>
      </c>
      <c r="C9" s="224" t="s">
        <v>1</v>
      </c>
      <c r="D9" s="224" t="s">
        <v>12</v>
      </c>
      <c r="E9" s="224" t="s">
        <v>11</v>
      </c>
      <c r="F9" s="218" t="s">
        <v>32</v>
      </c>
      <c r="G9" s="218" t="s">
        <v>18</v>
      </c>
      <c r="H9" s="218" t="s">
        <v>19</v>
      </c>
      <c r="I9" s="218" t="s">
        <v>29</v>
      </c>
      <c r="J9" s="218"/>
      <c r="K9" s="304" t="s">
        <v>2</v>
      </c>
      <c r="L9" s="306" t="s">
        <v>20</v>
      </c>
    </row>
    <row r="10" spans="1:12" ht="15.75" thickBot="1">
      <c r="A10" s="311"/>
      <c r="B10" s="225"/>
      <c r="C10" s="225"/>
      <c r="D10" s="225"/>
      <c r="E10" s="225"/>
      <c r="F10" s="219"/>
      <c r="G10" s="219"/>
      <c r="H10" s="219"/>
      <c r="I10" s="42" t="s">
        <v>30</v>
      </c>
      <c r="J10" s="42" t="s">
        <v>241</v>
      </c>
      <c r="K10" s="305"/>
      <c r="L10" s="307"/>
    </row>
    <row r="11" spans="1:12" ht="50.25" customHeight="1">
      <c r="A11" s="79">
        <v>1</v>
      </c>
      <c r="B11" s="100" t="s">
        <v>242</v>
      </c>
      <c r="C11" s="19" t="s">
        <v>243</v>
      </c>
      <c r="D11" s="19" t="s">
        <v>46</v>
      </c>
      <c r="E11" s="20">
        <v>70</v>
      </c>
      <c r="F11" s="158"/>
      <c r="G11" s="29"/>
      <c r="H11" s="29">
        <f>G11*E11</f>
        <v>0</v>
      </c>
      <c r="I11" s="80"/>
      <c r="J11" s="29">
        <f>I11*G11</f>
        <v>0</v>
      </c>
      <c r="K11" s="29">
        <f>ROUND(J11+G11,2)</f>
        <v>0</v>
      </c>
      <c r="L11" s="61">
        <f>K11*E11</f>
        <v>0</v>
      </c>
    </row>
    <row r="12" spans="1:12" ht="18" customHeight="1">
      <c r="A12" s="81">
        <v>2</v>
      </c>
      <c r="B12" s="65" t="s">
        <v>273</v>
      </c>
      <c r="C12" s="25" t="s">
        <v>243</v>
      </c>
      <c r="D12" s="25" t="s">
        <v>46</v>
      </c>
      <c r="E12" s="23">
        <v>50</v>
      </c>
      <c r="F12" s="159"/>
      <c r="G12" s="38"/>
      <c r="H12" s="38">
        <f aca="true" t="shared" si="0" ref="H12:H22">G12*E12</f>
        <v>0</v>
      </c>
      <c r="I12" s="82"/>
      <c r="J12" s="38">
        <f aca="true" t="shared" si="1" ref="J12:J22">I12*G12</f>
        <v>0</v>
      </c>
      <c r="K12" s="38">
        <f>ROUND(J12+G12,2)</f>
        <v>0</v>
      </c>
      <c r="L12" s="64">
        <f aca="true" t="shared" si="2" ref="L12:L22">K12*E12</f>
        <v>0</v>
      </c>
    </row>
    <row r="13" spans="1:12" ht="21.75" customHeight="1">
      <c r="A13" s="81">
        <v>3</v>
      </c>
      <c r="B13" s="65" t="s">
        <v>245</v>
      </c>
      <c r="C13" s="25" t="s">
        <v>243</v>
      </c>
      <c r="D13" s="25" t="s">
        <v>46</v>
      </c>
      <c r="E13" s="23">
        <v>15</v>
      </c>
      <c r="F13" s="159"/>
      <c r="G13" s="38"/>
      <c r="H13" s="38">
        <f t="shared" si="0"/>
        <v>0</v>
      </c>
      <c r="I13" s="82"/>
      <c r="J13" s="38">
        <f t="shared" si="1"/>
        <v>0</v>
      </c>
      <c r="K13" s="38">
        <f aca="true" t="shared" si="3" ref="K13:K22">ROUND(J13+G13,2)</f>
        <v>0</v>
      </c>
      <c r="L13" s="64">
        <f t="shared" si="2"/>
        <v>0</v>
      </c>
    </row>
    <row r="14" spans="1:12" ht="52.5" customHeight="1">
      <c r="A14" s="81">
        <v>4</v>
      </c>
      <c r="B14" s="125" t="s">
        <v>246</v>
      </c>
      <c r="C14" s="23" t="s">
        <v>243</v>
      </c>
      <c r="D14" s="23" t="s">
        <v>46</v>
      </c>
      <c r="E14" s="23">
        <v>50</v>
      </c>
      <c r="F14" s="159"/>
      <c r="G14" s="38"/>
      <c r="H14" s="38">
        <f t="shared" si="0"/>
        <v>0</v>
      </c>
      <c r="I14" s="82"/>
      <c r="J14" s="38">
        <f t="shared" si="1"/>
        <v>0</v>
      </c>
      <c r="K14" s="38">
        <f t="shared" si="3"/>
        <v>0</v>
      </c>
      <c r="L14" s="64">
        <f t="shared" si="2"/>
        <v>0</v>
      </c>
    </row>
    <row r="15" spans="1:12" ht="66.75" customHeight="1">
      <c r="A15" s="81">
        <v>5</v>
      </c>
      <c r="B15" s="65" t="s">
        <v>247</v>
      </c>
      <c r="C15" s="23" t="s">
        <v>243</v>
      </c>
      <c r="D15" s="23" t="s">
        <v>46</v>
      </c>
      <c r="E15" s="23">
        <v>35</v>
      </c>
      <c r="F15" s="159"/>
      <c r="G15" s="38"/>
      <c r="H15" s="38">
        <f t="shared" si="0"/>
        <v>0</v>
      </c>
      <c r="I15" s="82"/>
      <c r="J15" s="38">
        <f t="shared" si="1"/>
        <v>0</v>
      </c>
      <c r="K15" s="38">
        <f t="shared" si="3"/>
        <v>0</v>
      </c>
      <c r="L15" s="64">
        <f t="shared" si="2"/>
        <v>0</v>
      </c>
    </row>
    <row r="16" spans="1:12" ht="20.25" customHeight="1">
      <c r="A16" s="81">
        <v>6</v>
      </c>
      <c r="B16" s="65" t="s">
        <v>248</v>
      </c>
      <c r="C16" s="25" t="s">
        <v>243</v>
      </c>
      <c r="D16" s="25" t="s">
        <v>244</v>
      </c>
      <c r="E16" s="23">
        <v>50</v>
      </c>
      <c r="F16" s="159"/>
      <c r="G16" s="38"/>
      <c r="H16" s="38">
        <f t="shared" si="0"/>
        <v>0</v>
      </c>
      <c r="I16" s="82"/>
      <c r="J16" s="38">
        <f t="shared" si="1"/>
        <v>0</v>
      </c>
      <c r="K16" s="38">
        <f t="shared" si="3"/>
        <v>0</v>
      </c>
      <c r="L16" s="64">
        <f t="shared" si="2"/>
        <v>0</v>
      </c>
    </row>
    <row r="17" spans="1:12" ht="46.5" customHeight="1">
      <c r="A17" s="81">
        <v>7</v>
      </c>
      <c r="B17" s="65" t="s">
        <v>249</v>
      </c>
      <c r="C17" s="23" t="s">
        <v>243</v>
      </c>
      <c r="D17" s="23" t="s">
        <v>46</v>
      </c>
      <c r="E17" s="23">
        <v>80</v>
      </c>
      <c r="F17" s="159"/>
      <c r="G17" s="38"/>
      <c r="H17" s="38">
        <f t="shared" si="0"/>
        <v>0</v>
      </c>
      <c r="I17" s="82"/>
      <c r="J17" s="38">
        <f t="shared" si="1"/>
        <v>0</v>
      </c>
      <c r="K17" s="38">
        <f t="shared" si="3"/>
        <v>0</v>
      </c>
      <c r="L17" s="64">
        <f t="shared" si="2"/>
        <v>0</v>
      </c>
    </row>
    <row r="18" spans="1:12" ht="54.75" customHeight="1">
      <c r="A18" s="81">
        <v>8</v>
      </c>
      <c r="B18" s="65" t="s">
        <v>250</v>
      </c>
      <c r="C18" s="23" t="s">
        <v>251</v>
      </c>
      <c r="D18" s="23" t="s">
        <v>46</v>
      </c>
      <c r="E18" s="23">
        <v>80</v>
      </c>
      <c r="F18" s="159"/>
      <c r="G18" s="38"/>
      <c r="H18" s="38">
        <f t="shared" si="0"/>
        <v>0</v>
      </c>
      <c r="I18" s="82"/>
      <c r="J18" s="38">
        <f t="shared" si="1"/>
        <v>0</v>
      </c>
      <c r="K18" s="38">
        <f t="shared" si="3"/>
        <v>0</v>
      </c>
      <c r="L18" s="64">
        <f t="shared" si="2"/>
        <v>0</v>
      </c>
    </row>
    <row r="19" spans="1:12" ht="60.75" customHeight="1">
      <c r="A19" s="81">
        <v>9</v>
      </c>
      <c r="B19" s="65" t="s">
        <v>252</v>
      </c>
      <c r="C19" s="25" t="s">
        <v>243</v>
      </c>
      <c r="D19" s="25" t="s">
        <v>46</v>
      </c>
      <c r="E19" s="23">
        <v>60</v>
      </c>
      <c r="F19" s="159"/>
      <c r="G19" s="38"/>
      <c r="H19" s="38">
        <f t="shared" si="0"/>
        <v>0</v>
      </c>
      <c r="I19" s="82"/>
      <c r="J19" s="38">
        <f t="shared" si="1"/>
        <v>0</v>
      </c>
      <c r="K19" s="38">
        <f t="shared" si="3"/>
        <v>0</v>
      </c>
      <c r="L19" s="64">
        <f t="shared" si="2"/>
        <v>0</v>
      </c>
    </row>
    <row r="20" spans="1:12" ht="29.25" customHeight="1">
      <c r="A20" s="94">
        <v>10</v>
      </c>
      <c r="B20" s="31" t="s">
        <v>349</v>
      </c>
      <c r="C20" s="201" t="s">
        <v>297</v>
      </c>
      <c r="D20" s="201" t="s">
        <v>46</v>
      </c>
      <c r="E20" s="32">
        <v>25</v>
      </c>
      <c r="F20" s="215"/>
      <c r="G20" s="38"/>
      <c r="H20" s="38">
        <f>G20*E20</f>
        <v>0</v>
      </c>
      <c r="I20" s="82"/>
      <c r="J20" s="38">
        <f>I20*G20</f>
        <v>0</v>
      </c>
      <c r="K20" s="38">
        <f>ROUND(J20+G20,2)</f>
        <v>0</v>
      </c>
      <c r="L20" s="64">
        <f>K20*E20</f>
        <v>0</v>
      </c>
    </row>
    <row r="21" spans="1:12" ht="22.5" customHeight="1">
      <c r="A21" s="94">
        <v>11</v>
      </c>
      <c r="B21" s="31" t="s">
        <v>361</v>
      </c>
      <c r="C21" s="201" t="s">
        <v>297</v>
      </c>
      <c r="D21" s="201" t="s">
        <v>46</v>
      </c>
      <c r="E21" s="32">
        <v>25</v>
      </c>
      <c r="F21" s="215"/>
      <c r="G21" s="38"/>
      <c r="H21" s="38">
        <f>G21*E21</f>
        <v>0</v>
      </c>
      <c r="I21" s="82"/>
      <c r="J21" s="38">
        <f>I21*G21</f>
        <v>0</v>
      </c>
      <c r="K21" s="38">
        <f>ROUND(J21+G21,2)</f>
        <v>0</v>
      </c>
      <c r="L21" s="64">
        <f>K21*E21</f>
        <v>0</v>
      </c>
    </row>
    <row r="22" spans="1:12" ht="62.25" customHeight="1" thickBot="1">
      <c r="A22" s="126">
        <v>12</v>
      </c>
      <c r="B22" s="127" t="s">
        <v>253</v>
      </c>
      <c r="C22" s="128" t="s">
        <v>251</v>
      </c>
      <c r="D22" s="128" t="s">
        <v>46</v>
      </c>
      <c r="E22" s="128">
        <v>300</v>
      </c>
      <c r="F22" s="160"/>
      <c r="G22" s="38"/>
      <c r="H22" s="39">
        <f t="shared" si="0"/>
        <v>0</v>
      </c>
      <c r="I22" s="84"/>
      <c r="J22" s="39">
        <f t="shared" si="1"/>
        <v>0</v>
      </c>
      <c r="K22" s="38">
        <f t="shared" si="3"/>
        <v>0</v>
      </c>
      <c r="L22" s="85">
        <f t="shared" si="2"/>
        <v>0</v>
      </c>
    </row>
    <row r="23" spans="1:12" ht="15.75" thickBot="1">
      <c r="A23" s="308" t="s">
        <v>25</v>
      </c>
      <c r="B23" s="309"/>
      <c r="C23" s="309"/>
      <c r="D23" s="309"/>
      <c r="E23" s="309"/>
      <c r="F23" s="309"/>
      <c r="G23" s="51" t="s">
        <v>26</v>
      </c>
      <c r="H23" s="52">
        <f>SUM(H11:H22)</f>
        <v>0</v>
      </c>
      <c r="I23" s="73" t="s">
        <v>26</v>
      </c>
      <c r="J23" s="74" t="s">
        <v>26</v>
      </c>
      <c r="K23" s="74" t="s">
        <v>26</v>
      </c>
      <c r="L23" s="130">
        <f>SUM(L11:L22)</f>
        <v>0</v>
      </c>
    </row>
    <row r="24" spans="1:5" ht="15">
      <c r="A24" s="47"/>
      <c r="B24" s="47"/>
      <c r="C24" s="47"/>
      <c r="D24" s="47"/>
      <c r="E24" s="47"/>
    </row>
    <row r="25" spans="1:12" ht="15">
      <c r="A25" s="231" t="s">
        <v>27</v>
      </c>
      <c r="B25" s="231"/>
      <c r="C25" s="231"/>
      <c r="D25" s="231"/>
      <c r="E25" s="231"/>
      <c r="F25" s="231"/>
      <c r="G25" s="13"/>
      <c r="H25" s="13"/>
      <c r="I25" s="13"/>
      <c r="J25" s="14"/>
      <c r="K25" s="15"/>
      <c r="L25" s="14"/>
    </row>
    <row r="26" spans="1:12" ht="15">
      <c r="A26" s="13"/>
      <c r="B26" s="13"/>
      <c r="C26" s="13"/>
      <c r="D26" s="13"/>
      <c r="E26" s="13"/>
      <c r="F26" s="13"/>
      <c r="G26" s="13"/>
      <c r="H26" s="13"/>
      <c r="I26" s="13"/>
      <c r="J26" s="14"/>
      <c r="K26" s="15"/>
      <c r="L26" s="14"/>
    </row>
    <row r="27" spans="1:12" ht="39" customHeight="1">
      <c r="A27" s="303" t="s">
        <v>33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</row>
    <row r="29" spans="1:11" ht="15">
      <c r="A29" s="8" t="s">
        <v>21</v>
      </c>
      <c r="B29" s="9"/>
      <c r="C29" s="9"/>
      <c r="D29" s="9"/>
      <c r="E29" s="9"/>
      <c r="F29" s="77"/>
      <c r="G29" s="249" t="s">
        <v>22</v>
      </c>
      <c r="H29" s="249"/>
      <c r="I29" s="249"/>
      <c r="J29" s="249"/>
      <c r="K29" s="249"/>
    </row>
    <row r="30" spans="1:11" ht="21" customHeight="1">
      <c r="A30" s="78" t="s">
        <v>23</v>
      </c>
      <c r="B30" s="78"/>
      <c r="C30" s="10"/>
      <c r="D30" s="10"/>
      <c r="E30" s="10"/>
      <c r="F30" s="1"/>
      <c r="G30" s="250" t="s">
        <v>24</v>
      </c>
      <c r="H30" s="250"/>
      <c r="I30" s="250"/>
      <c r="J30" s="250"/>
      <c r="K30" s="250"/>
    </row>
    <row r="31" ht="18.75" customHeight="1"/>
  </sheetData>
  <sheetProtection/>
  <mergeCells count="20">
    <mergeCell ref="A1:B1"/>
    <mergeCell ref="D1:E1"/>
    <mergeCell ref="K1:L1"/>
    <mergeCell ref="A4:L4"/>
    <mergeCell ref="A9:A10"/>
    <mergeCell ref="B9:B10"/>
    <mergeCell ref="C9:C10"/>
    <mergeCell ref="D9:D10"/>
    <mergeCell ref="E9:E10"/>
    <mergeCell ref="F9:F10"/>
    <mergeCell ref="A25:F25"/>
    <mergeCell ref="A27:L27"/>
    <mergeCell ref="G29:K29"/>
    <mergeCell ref="G30:K30"/>
    <mergeCell ref="G9:G10"/>
    <mergeCell ref="H9:H10"/>
    <mergeCell ref="I9:J9"/>
    <mergeCell ref="K9:K10"/>
    <mergeCell ref="L9:L10"/>
    <mergeCell ref="A23:F2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3.57421875" style="0" customWidth="1"/>
    <col min="2" max="2" width="31.421875" style="0" customWidth="1"/>
    <col min="3" max="3" width="10.8515625" style="0" customWidth="1"/>
    <col min="4" max="4" width="10.7109375" style="0" customWidth="1"/>
    <col min="5" max="5" width="5.421875" style="0" customWidth="1"/>
    <col min="6" max="6" width="14.421875" style="0" customWidth="1"/>
    <col min="7" max="7" width="11.57421875" style="0" customWidth="1"/>
    <col min="8" max="8" width="10.7109375" style="0" customWidth="1"/>
    <col min="9" max="9" width="5.421875" style="0" customWidth="1"/>
    <col min="11" max="11" width="11.28125" style="0" customWidth="1"/>
    <col min="12" max="12" width="10.7109375" style="0" customWidth="1"/>
  </cols>
  <sheetData>
    <row r="1" spans="1:12" ht="28.5" customHeight="1">
      <c r="A1" s="226" t="s">
        <v>275</v>
      </c>
      <c r="B1" s="226"/>
      <c r="C1" s="1"/>
      <c r="D1" s="227"/>
      <c r="E1" s="227"/>
      <c r="K1" s="230" t="s">
        <v>350</v>
      </c>
      <c r="L1" s="230"/>
    </row>
    <row r="2" spans="1:12" ht="15">
      <c r="A2" s="55" t="s">
        <v>15</v>
      </c>
      <c r="B2" s="56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">
      <c r="A4" s="228" t="s">
        <v>16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ht="9" customHeight="1"/>
    <row r="6" spans="1:5" ht="9" customHeight="1">
      <c r="A6" s="5"/>
      <c r="B6" s="5"/>
      <c r="C6" s="5"/>
      <c r="D6" s="5"/>
      <c r="E6" s="5"/>
    </row>
    <row r="7" spans="1:5" ht="15.75">
      <c r="A7" s="319" t="s">
        <v>254</v>
      </c>
      <c r="B7" s="319"/>
      <c r="C7" s="319"/>
      <c r="D7" s="319"/>
      <c r="E7" s="319"/>
    </row>
    <row r="8" spans="1:5" ht="15">
      <c r="A8" s="244" t="s">
        <v>255</v>
      </c>
      <c r="B8" s="244"/>
      <c r="C8" s="4"/>
      <c r="D8" s="4"/>
      <c r="E8" s="4"/>
    </row>
    <row r="9" spans="1:5" ht="9.75" customHeight="1" thickBot="1">
      <c r="A9" s="4"/>
      <c r="B9" s="4"/>
      <c r="C9" s="4"/>
      <c r="D9" s="4"/>
      <c r="E9" s="4"/>
    </row>
    <row r="10" spans="1:12" ht="27.75" customHeight="1">
      <c r="A10" s="233" t="s">
        <v>0</v>
      </c>
      <c r="B10" s="312" t="s">
        <v>17</v>
      </c>
      <c r="C10" s="314" t="s">
        <v>1</v>
      </c>
      <c r="D10" s="316" t="s">
        <v>12</v>
      </c>
      <c r="E10" s="224" t="s">
        <v>11</v>
      </c>
      <c r="F10" s="218" t="s">
        <v>32</v>
      </c>
      <c r="G10" s="218" t="s">
        <v>18</v>
      </c>
      <c r="H10" s="218" t="s">
        <v>19</v>
      </c>
      <c r="I10" s="218" t="s">
        <v>29</v>
      </c>
      <c r="J10" s="218"/>
      <c r="K10" s="218" t="s">
        <v>2</v>
      </c>
      <c r="L10" s="220" t="s">
        <v>20</v>
      </c>
    </row>
    <row r="11" spans="1:12" ht="12.75" customHeight="1" thickBot="1">
      <c r="A11" s="234"/>
      <c r="B11" s="313"/>
      <c r="C11" s="315"/>
      <c r="D11" s="317"/>
      <c r="E11" s="225"/>
      <c r="F11" s="219"/>
      <c r="G11" s="219"/>
      <c r="H11" s="219"/>
      <c r="I11" s="42" t="s">
        <v>30</v>
      </c>
      <c r="J11" s="42" t="s">
        <v>31</v>
      </c>
      <c r="K11" s="219"/>
      <c r="L11" s="221"/>
    </row>
    <row r="12" spans="1:12" ht="17.25" customHeight="1">
      <c r="A12" s="27">
        <v>1</v>
      </c>
      <c r="B12" s="131" t="s">
        <v>256</v>
      </c>
      <c r="C12" s="47" t="s">
        <v>257</v>
      </c>
      <c r="D12" s="132" t="s">
        <v>46</v>
      </c>
      <c r="E12" s="132">
        <v>80</v>
      </c>
      <c r="F12" s="133"/>
      <c r="G12" s="29"/>
      <c r="H12" s="29">
        <f>G12*E12</f>
        <v>0</v>
      </c>
      <c r="I12" s="134"/>
      <c r="J12" s="330">
        <f>I12*G12</f>
        <v>0</v>
      </c>
      <c r="K12" s="135">
        <f>ROUND(J12+G12,2)</f>
        <v>0</v>
      </c>
      <c r="L12" s="89">
        <f>K12*E12</f>
        <v>0</v>
      </c>
    </row>
    <row r="13" spans="1:12" ht="27" customHeight="1" hidden="1">
      <c r="A13" s="28">
        <v>2</v>
      </c>
      <c r="B13" s="136" t="s">
        <v>258</v>
      </c>
      <c r="C13" s="50" t="s">
        <v>257</v>
      </c>
      <c r="D13" s="23" t="s">
        <v>46</v>
      </c>
      <c r="E13" s="23"/>
      <c r="F13" s="137"/>
      <c r="G13" s="38"/>
      <c r="H13" s="38">
        <f>G13*E13</f>
        <v>0</v>
      </c>
      <c r="I13" s="138"/>
      <c r="J13" s="139">
        <f>I13*G13</f>
        <v>0</v>
      </c>
      <c r="K13" s="140">
        <f>ROUND(J13+G13,2)</f>
        <v>0</v>
      </c>
      <c r="L13" s="90">
        <f>K13*E13</f>
        <v>0</v>
      </c>
    </row>
    <row r="14" spans="1:12" ht="26.25" customHeight="1" hidden="1">
      <c r="A14" s="28">
        <v>3</v>
      </c>
      <c r="B14" s="136" t="s">
        <v>259</v>
      </c>
      <c r="C14" s="50" t="s">
        <v>257</v>
      </c>
      <c r="D14" s="23" t="s">
        <v>46</v>
      </c>
      <c r="E14" s="23"/>
      <c r="F14" s="137"/>
      <c r="G14" s="38"/>
      <c r="H14" s="38">
        <f>G14*E14</f>
        <v>0</v>
      </c>
      <c r="I14" s="138"/>
      <c r="J14" s="139">
        <f>I14*G14</f>
        <v>0</v>
      </c>
      <c r="K14" s="140">
        <f>ROUND(J14+G14,2)</f>
        <v>0</v>
      </c>
      <c r="L14" s="90">
        <f>K14*E14</f>
        <v>0</v>
      </c>
    </row>
    <row r="15" spans="1:12" ht="16.5" customHeight="1" thickBot="1">
      <c r="A15" s="30">
        <v>4</v>
      </c>
      <c r="B15" s="141" t="s">
        <v>260</v>
      </c>
      <c r="C15" s="142" t="s">
        <v>257</v>
      </c>
      <c r="D15" s="32" t="s">
        <v>46</v>
      </c>
      <c r="E15" s="32">
        <v>32</v>
      </c>
      <c r="F15" s="143"/>
      <c r="G15" s="39"/>
      <c r="H15" s="39">
        <f>G15*E15</f>
        <v>0</v>
      </c>
      <c r="I15" s="144"/>
      <c r="J15" s="145">
        <f>I15*G15</f>
        <v>0</v>
      </c>
      <c r="K15" s="140">
        <f>ROUND(J15+G15,2)</f>
        <v>0</v>
      </c>
      <c r="L15" s="129">
        <f>K15*E15</f>
        <v>0</v>
      </c>
    </row>
    <row r="16" spans="1:12" ht="15.75" thickBot="1">
      <c r="A16" s="222" t="s">
        <v>25</v>
      </c>
      <c r="B16" s="223"/>
      <c r="C16" s="223"/>
      <c r="D16" s="223"/>
      <c r="E16" s="223"/>
      <c r="F16" s="223"/>
      <c r="G16" s="34" t="s">
        <v>26</v>
      </c>
      <c r="H16" s="35">
        <f>SUM(H12:H15)</f>
        <v>0</v>
      </c>
      <c r="I16" s="36" t="s">
        <v>26</v>
      </c>
      <c r="J16" s="37" t="s">
        <v>26</v>
      </c>
      <c r="K16" s="37" t="s">
        <v>26</v>
      </c>
      <c r="L16" s="146">
        <f>SUM(L12:L15)</f>
        <v>0</v>
      </c>
    </row>
    <row r="17" spans="1:12" ht="9.75" customHeight="1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14"/>
    </row>
    <row r="18" spans="1:12" ht="15">
      <c r="A18" s="231" t="s">
        <v>27</v>
      </c>
      <c r="B18" s="231"/>
      <c r="C18" s="231"/>
      <c r="D18" s="231"/>
      <c r="E18" s="231"/>
      <c r="F18" s="231"/>
      <c r="G18" s="13"/>
      <c r="H18" s="13"/>
      <c r="I18" s="13"/>
      <c r="J18" s="14"/>
      <c r="K18" s="15"/>
      <c r="L18" s="14"/>
    </row>
    <row r="19" spans="1:12" ht="15">
      <c r="A19" s="13"/>
      <c r="B19" s="13"/>
      <c r="C19" s="13"/>
      <c r="D19" s="13"/>
      <c r="E19" s="13"/>
      <c r="F19" s="13"/>
      <c r="G19" s="13"/>
      <c r="H19" s="13"/>
      <c r="I19" s="13"/>
      <c r="J19" s="14"/>
      <c r="K19" s="15"/>
      <c r="L19" s="14"/>
    </row>
    <row r="20" spans="1:12" ht="45" customHeight="1">
      <c r="A20" s="232" t="s">
        <v>33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</row>
    <row r="21" ht="6" customHeight="1"/>
    <row r="22" spans="1:11" ht="15">
      <c r="A22" s="8" t="s">
        <v>21</v>
      </c>
      <c r="B22" s="9"/>
      <c r="C22" s="9"/>
      <c r="D22" s="9"/>
      <c r="E22" s="9"/>
      <c r="F22" s="16"/>
      <c r="G22" s="229" t="s">
        <v>22</v>
      </c>
      <c r="H22" s="229"/>
      <c r="I22" s="229"/>
      <c r="J22" s="229"/>
      <c r="K22" s="229"/>
    </row>
    <row r="23" spans="1:11" ht="26.25" customHeight="1">
      <c r="A23" s="10" t="s">
        <v>23</v>
      </c>
      <c r="B23" s="10"/>
      <c r="C23" s="10"/>
      <c r="D23" s="10"/>
      <c r="E23" s="10"/>
      <c r="F23" s="17"/>
      <c r="G23" s="227" t="s">
        <v>24</v>
      </c>
      <c r="H23" s="227"/>
      <c r="I23" s="227"/>
      <c r="J23" s="227"/>
      <c r="K23" s="227"/>
    </row>
  </sheetData>
  <sheetProtection/>
  <mergeCells count="22">
    <mergeCell ref="A1:B1"/>
    <mergeCell ref="D1:E1"/>
    <mergeCell ref="K1:L1"/>
    <mergeCell ref="A4:L4"/>
    <mergeCell ref="A8:B8"/>
    <mergeCell ref="A7:E7"/>
    <mergeCell ref="A10:A11"/>
    <mergeCell ref="B10:B11"/>
    <mergeCell ref="C10:C11"/>
    <mergeCell ref="D10:D11"/>
    <mergeCell ref="E10:E11"/>
    <mergeCell ref="F10:F11"/>
    <mergeCell ref="A18:F18"/>
    <mergeCell ref="A20:L20"/>
    <mergeCell ref="G22:K22"/>
    <mergeCell ref="G23:K23"/>
    <mergeCell ref="G10:G11"/>
    <mergeCell ref="H10:H11"/>
    <mergeCell ref="I10:J10"/>
    <mergeCell ref="K10:K11"/>
    <mergeCell ref="L10:L11"/>
    <mergeCell ref="A16:F1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2022-10-18T08:51:09Z</cp:lastPrinted>
  <dcterms:created xsi:type="dcterms:W3CDTF">2015-11-23T14:31:28Z</dcterms:created>
  <dcterms:modified xsi:type="dcterms:W3CDTF">2022-11-08T09:05:38Z</dcterms:modified>
  <cp:category/>
  <cp:version/>
  <cp:contentType/>
  <cp:contentStatus/>
</cp:coreProperties>
</file>